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4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<sst xmlns="http://schemas.openxmlformats.org/spreadsheetml/2006/main" count="2194" uniqueCount="207">
  <si>
    <t>รวม</t>
  </si>
  <si>
    <t>คะแนนเฉลี่ย</t>
  </si>
  <si>
    <t>คะแนนเฉลี่ยคิดเป็นร้อยละ</t>
  </si>
  <si>
    <t>ที่</t>
  </si>
  <si>
    <t>ชื่อ - สกุล</t>
  </si>
  <si>
    <t>K</t>
  </si>
  <si>
    <t>A</t>
  </si>
  <si>
    <t>P</t>
  </si>
  <si>
    <t>ปลายภาค</t>
  </si>
  <si>
    <t>เต็ม</t>
  </si>
  <si>
    <t>ระดับ</t>
  </si>
  <si>
    <t>จำนวนผู้เข้าสอบ</t>
  </si>
  <si>
    <t>คะแนนรวม</t>
  </si>
  <si>
    <t>ค่า  SD</t>
  </si>
  <si>
    <t>ระหว่างเรียน</t>
  </si>
  <si>
    <t>สรุป</t>
  </si>
  <si>
    <t>ภาคเรียนที่  2</t>
  </si>
  <si>
    <t>รวม 2 ภาค</t>
  </si>
  <si>
    <t>ภาคเรียนที่ 1</t>
  </si>
  <si>
    <t>ด.ช.วีรกานต์   พันธุ์พินิจ</t>
  </si>
  <si>
    <t>ชั้นประถมศึกษาปีที่  5/1   ปีการศึกษา   2555  โรงเรียนวัดอมรินทราราม   ครูผู้สอน..........................................................................</t>
  </si>
  <si>
    <t>ชั้นประถมศึกษาปีที่  5/2   ปีการศึกษา   2555  โรงเรียนวัดอมรินทราราม   ครูผู้สอน..........................................................................</t>
  </si>
  <si>
    <t>ชั้นประถมศึกษาปีที่  5/3   ปีการศึกษา   2555  โรงเรียนวัดอมรินทราราม   ครูผู้สอน..........................................................................</t>
  </si>
  <si>
    <t>ชั้นประถมศึกษาปีที่   5/4    ปีการศึกษา   2555  โรงเรียนวัดอมรินทราราม   ครูผู้สอน..........................................................................</t>
  </si>
  <si>
    <t>ชั้นประถมศึกษาปีที่   5/5   ปีการศึกษา   2555  โรงเรียนวัดอมรินทราราม   ครูผู้สอน..........................................................................</t>
  </si>
  <si>
    <t>รายงานผลสัมฤทธิ์ทางการเรียนกลุ่มสาระการเรียนรู้   ภาษาไทย</t>
  </si>
  <si>
    <t>รายงานผลสัมฤทธิ์ทางการเรียนกลุ่มสาระการเรียนรู้  คณิตศาสตร์</t>
  </si>
  <si>
    <t>รายงานผลสัมฤทธิ์ทางการเรียนกลุ่มสาระการเรียนรู้  วิทยาศาสตร์</t>
  </si>
  <si>
    <t>รายงานผลสัมฤทธิ์ทางการเรียนกลุ่มสาระการเรียนรู้ สังคมศึกษา ศาสนา และวัฒนธรรม</t>
  </si>
  <si>
    <t>รายงานผลสัมฤทธิ์ทางการเรียนกลุ่มสาระการเรียนรู้  สังคมศึกษา ศาสนา และวัฒนธรรม  รายวิชา ประวัติศาสตร์</t>
  </si>
  <si>
    <t>รายงานผลสัมฤทธิ์ทางการเรียนกลุ่มสาระการเรียนรู้  สุขศึกษาและพลศึกษา</t>
  </si>
  <si>
    <t>รายงานผลสัมฤทธิ์ทางการเรียนกลุ่มสาระการเรียนรู้ ศิลปะ  (ทัศนศิลป์)</t>
  </si>
  <si>
    <t>รายงานผลสัมฤทธิ์ทางการเรียนกลุ่มสาระการเรียนรู้   ศิลปะ  (ดนตรี นาฏศิลป์)</t>
  </si>
  <si>
    <t>รายงานผลสัมฤทธิ์ทางการเรียนกลุ่มสาระการเรียนรู้  การงานอาชีพ และเทคโนโลยี  (คอมพิวเตอร์)</t>
  </si>
  <si>
    <t>รายงานผลสัมฤทธิ์ทางการเรียนกลุ่มสาระการเรียนรู้  การงานอาชีพ และเทคโนโลยี + คอมพิวเตอร์</t>
  </si>
  <si>
    <t>รายงานผลสัมฤทธิ์ทางการเรียนกลุ่มสาระการเรียนรู้  สาระเพิ่มเติม  โครงงานวิทยาศาสตร์</t>
  </si>
  <si>
    <t>รายงานผลสัมฤทธิ์ทางการเรียนกลุ่มสาระการเรียนรู้   ศิลปะ</t>
  </si>
  <si>
    <t xml:space="preserve">รายงานผลสัมฤทธิ์ทางการเรียนกลุ่มสาระการเรียนรู้  การงานอาชีพ และเทคโนโลยี </t>
  </si>
  <si>
    <t>รายงานผลสัมฤทธิ์ทางการเรียนกลุ่มสาระการเรียนรู้  ภาษาต่างประเทศ (ภาษาอังกฤษ)</t>
  </si>
  <si>
    <t>ชั้นประถมศึกษาปีที่  5/1   ปีการศึกษา   2556  โรงเรียนวัดอมรินทราราม   ครูผู้สอน..........................................................................</t>
  </si>
  <si>
    <t>ชั้นประถมศึกษาปีที่  5/2   ปีการศึกษา   2556  โรงเรียนวัดอมรินทราราม   ครูผู้สอน..........................................................................</t>
  </si>
  <si>
    <t>ชั้นประถมศึกษาปีที่  5/3   ปีการศึกษา   2556  โรงเรียนวัดอมรินทราราม   ครูผู้สอน..........................................................................</t>
  </si>
  <si>
    <t>ชั้นประถมศึกษาปีที่  5/4   ปีการศึกษา   2556  โรงเรียนวัดอมรินทราราม   ครูผู้สอน..........................................................................</t>
  </si>
  <si>
    <t>ชั้นประถมศึกษาปีที่  5/5   ปีการศึกษา   2556  โรงเรียนวัดอมรินทราราม   ครูผู้สอน..........................................................................</t>
  </si>
  <si>
    <t>ด.ช.นพรุจ   บุญพรหม</t>
  </si>
  <si>
    <t>ด.ช.ประธาน   หิรัญวัฒน์</t>
  </si>
  <si>
    <t>ด.ช.สรศักดิ์   บัวทอง</t>
  </si>
  <si>
    <t>ด.ช.สิทธิกร   เจริญสุข</t>
  </si>
  <si>
    <t>ด.ช.จอมพล   ปานฉิม</t>
  </si>
  <si>
    <t>ด.ช.ภูวยศ   ล้วนแก้ว</t>
  </si>
  <si>
    <t>ด.ช.พีรณัฐ จันทร์แสงศรี</t>
  </si>
  <si>
    <t>ด.ช.ชัชพิสิฐ   รัตนาวิน</t>
  </si>
  <si>
    <t>ด.ช.ธนาธร   แป้นประเสริฐ</t>
  </si>
  <si>
    <t>ด.ช.กิตติพัฒน์   มุรินทร</t>
  </si>
  <si>
    <t>ด.ช.กิตติพงศ์   คงเนียม</t>
  </si>
  <si>
    <t>ด.ช.ธนกฤต   สิริรัตนตรัย</t>
  </si>
  <si>
    <t>ด.ช.ชัยธวัช   วงศ์สุวรรณ</t>
  </si>
  <si>
    <t>ด.ช.ศุภวัฒน์   วงศ์ศิริสุวรรณ</t>
  </si>
  <si>
    <t>ด.ช.ชลสิฒภ์   ชินวรากร</t>
  </si>
  <si>
    <t>ด.ช.วงศธร   ตรงต่อกิจ</t>
  </si>
  <si>
    <t>ด.ญ.วัฒนา  สิงห์บุระอุดม</t>
  </si>
  <si>
    <t>ด.ญ.พัชรพรรณ   ปาลกะวงศ์ ณ อยุธยา</t>
  </si>
  <si>
    <t>ด.ญ.เพ็ญนภา   จอมจอหอ</t>
  </si>
  <si>
    <t>ด.ญ.วณิชชา   ศรีวรรณยศ</t>
  </si>
  <si>
    <t>ด.ญ.กชพร  ชุมทัพ</t>
  </si>
  <si>
    <t>ด.ญ.ดาราพร   พัฒน์ฤกษ์สินธุ์</t>
  </si>
  <si>
    <t>ด.ญ.ภัทรานี   สายท่าเสา</t>
  </si>
  <si>
    <t>ด.ญ.วิภาวี  พหุลานนท์</t>
  </si>
  <si>
    <t>ด.ญ.ปวีณทัศน์  ใจคง</t>
  </si>
  <si>
    <t>ด.ญ.กมลทิพย์  วันทุม</t>
  </si>
  <si>
    <t>ด.ญ.ณัชกมล   บัวเหม</t>
  </si>
  <si>
    <t>ด.ญ.สุขิตา   ศรีกนก</t>
  </si>
  <si>
    <t>ด.ญ.วริศรา   ลิมปรุ่งพัฒนกิจ</t>
  </si>
  <si>
    <t>ด.ญ.ศศิประภา   สงวนธำมรงค์</t>
  </si>
  <si>
    <t>ด.ญ.วิมลณัฐ   มณีเกียรติโกวิท</t>
  </si>
  <si>
    <t>ด.ญ.ศาตนันท์   แววสีงาม</t>
  </si>
  <si>
    <t>ด.ญ.วิชญานันต์  บุญประสาน</t>
  </si>
  <si>
    <t>ด.ช.ชนัญญู   นนทรีย์</t>
  </si>
  <si>
    <t>ด.ช.ภัทรกร   กรเกษม</t>
  </si>
  <si>
    <t>ด.ช.ณุติชาติ   แก้วมณี</t>
  </si>
  <si>
    <t>ด.ช.บดินทร์  นิลยอง</t>
  </si>
  <si>
    <t>ด.ช.พัสกร   พงษ์ไพบูลย์</t>
  </si>
  <si>
    <t>ด.ช.ปฐมพงศ์   เย็นเพ็ชร</t>
  </si>
  <si>
    <t>ด.ช.ปพนพัทธ์   กาวิยะ</t>
  </si>
  <si>
    <t>ด.ช.วัชรพัฐน์   ครุธแก้ว</t>
  </si>
  <si>
    <t>ด.ช.ฤทธิพร   ธรรมวัติ</t>
  </si>
  <si>
    <t>ด.ช.รวิชญ์   อาสน์สถิตย์</t>
  </si>
  <si>
    <t>ด.ช.ธีระภูมิ   พุทธพงษ์</t>
  </si>
  <si>
    <t>ด.ช.ปริณท์   ไชยวงค์</t>
  </si>
  <si>
    <t>ด.ช.ศรรบ   ใจสมัคร</t>
  </si>
  <si>
    <t>ด.ช.เสฏฐวุฒิ   สวัสศรี</t>
  </si>
  <si>
    <t>ด.ช.อัคเดช   ฉวีจันทร์สกุล</t>
  </si>
  <si>
    <t>ด.ช.สันติภาพ   พลพรม</t>
  </si>
  <si>
    <t>ด.ญ.ขนิษฐา   สุดเสริฐสิน</t>
  </si>
  <si>
    <t>ด.ญ.ภัสญ์สุชา   โพธิติพิสิฐ</t>
  </si>
  <si>
    <t>ด.ญ.เบญญาภา   สระศรีสม</t>
  </si>
  <si>
    <t>ด.ญ.สุชานันท์   รอดนิล</t>
  </si>
  <si>
    <t>ด.ญ.สุพิชฌาย์   ชัยแก้ว</t>
  </si>
  <si>
    <t>ด.ญ.สาริษา  มณีรัตน์</t>
  </si>
  <si>
    <t>ด.ญ.วรรณกร   แก้วประสงค์</t>
  </si>
  <si>
    <t>ด.ญ.มณฑา   เกิดทองคำ</t>
  </si>
  <si>
    <t>ด.ญ.ธนนันท์   จอมจินดารัตน์</t>
  </si>
  <si>
    <t>ด.ญ.ธนภรณ์   จอมจินดารัตน์</t>
  </si>
  <si>
    <t>ด.ญ.บุณยาพร   จันทรวัต</t>
  </si>
  <si>
    <t>ด.ญ.ปุญญิศา   ภาควิธี</t>
  </si>
  <si>
    <t>ด.ญ.ธัญชนก   เพชรประดับ</t>
  </si>
  <si>
    <t>ด.ญ.นันทพร   บุญราษฎร์</t>
  </si>
  <si>
    <t>ด.ญ.พัณณ์จุฑา   เจริญแพทย์</t>
  </si>
  <si>
    <t>ด.ญ.ชยกร   ตติยจงสุข</t>
  </si>
  <si>
    <t>ด.ญ.อรณิชา   พวงเงิน</t>
  </si>
  <si>
    <t xml:space="preserve">ด.ช.ศิวภพ   ศรีมงคล </t>
  </si>
  <si>
    <t>ด.ช.อธิคม  ช้างพงษ์</t>
  </si>
  <si>
    <t>ด.ช.คุณานนท์   เชื้อดวงผุย</t>
  </si>
  <si>
    <t>ด.ช.ผดุงวิทย์   เรืองโรจน์</t>
  </si>
  <si>
    <t>ด.ช.ชยันตร์  จันทร์ศิริ</t>
  </si>
  <si>
    <t>ด.ช.ธนชัย   รัตนเลิศลบ</t>
  </si>
  <si>
    <t>ด.ช.นครินทร์   ตาสันเทียะ</t>
  </si>
  <si>
    <t>ด.ช.ฐนพงษกช   กิจเจริญค้า</t>
  </si>
  <si>
    <t>ด.ช.ภราดร   ศรีโสดา</t>
  </si>
  <si>
    <t>ด.ช.จิรภัทร   สุวรรณลมัย</t>
  </si>
  <si>
    <t>ด.ช.ตรีเพ็ชรกล้า   คมสาคร</t>
  </si>
  <si>
    <t>ด.ช.เกษมศักดิ์   แตงงาม</t>
  </si>
  <si>
    <t>ด.ช.พงศธร   พงษ์แสร์</t>
  </si>
  <si>
    <t>ด.ช.ภาสวิชญ์   ตรีรัตน์ทวีชัย</t>
  </si>
  <si>
    <t>ด.ช.คมศรณ์   แสละกุล</t>
  </si>
  <si>
    <t>ด.ช.ฐาปกรณ์   พวงแตง</t>
  </si>
  <si>
    <t>ด.ญ.กรองกาญจน์  ชื่นชม</t>
  </si>
  <si>
    <t>ด.ญ.พุทธชาต   ศรีสุวรรณ</t>
  </si>
  <si>
    <t>ด.ญ.รัชตา   กุลไกรศรี</t>
  </si>
  <si>
    <t>ด.ญ.สุภัคพร   สรรค์วิทยากุล</t>
  </si>
  <si>
    <t>ด.ญ.ปัญญพัฒน์   ดำงามกิจ</t>
  </si>
  <si>
    <t>ด.ญ.วิริยา   ประดิษฐศร</t>
  </si>
  <si>
    <t>ด.ญ.สิตานัน   นิลน้อยศรี</t>
  </si>
  <si>
    <t>ด.ญ.จิต   แซ่ซิ้ม</t>
  </si>
  <si>
    <t>ด.ญ.เหมือนฝัน   ศรีชญา</t>
  </si>
  <si>
    <t>ด.ญ.เกวลิน   มาดลสิน</t>
  </si>
  <si>
    <t>ด.ญ.ณัฐณิชา   สามเสน</t>
  </si>
  <si>
    <t>ด.ญ.ธมลวรรณ   แสงวันลอย</t>
  </si>
  <si>
    <t>ด.ญ.ศิริญาดา   จันทะคัด</t>
  </si>
  <si>
    <t>ด.ญ.นรมน   ติ่งต้อย</t>
  </si>
  <si>
    <t>ด.ญ.บุญปรีดา   ดัดเดช</t>
  </si>
  <si>
    <t>ด.ญ.ไปรยา   เปรมสมิติ</t>
  </si>
  <si>
    <t>ด.ญ.ขวัญชนก   พริ้งสกุล</t>
  </si>
  <si>
    <t>ด.ช.ธีรวัฒน์   สุวรรณเทศ</t>
  </si>
  <si>
    <t>ด.ช.พลกฤต   ไชยรัตน์</t>
  </si>
  <si>
    <t>ด.ช.ภูมินทร์   เปรมมุณี</t>
  </si>
  <si>
    <t>ด.ช.ศุภชัย  สมบูรณ์</t>
  </si>
  <si>
    <t>ด.ช.บดินทร์   โสภี</t>
  </si>
  <si>
    <t>ด.ช.ชนาธิป   ชัยเจริญ</t>
  </si>
  <si>
    <t>ด.ช.ธนทัต   สลางสิงห์</t>
  </si>
  <si>
    <t>ด.ช.สิทธิโชค   ฉันททิวากร</t>
  </si>
  <si>
    <t>ด.ช.ธรรมรักษ์   เยาวชิรพงศ์</t>
  </si>
  <si>
    <t>ด.ช.ปิติพงษ์   ทับเพรียง</t>
  </si>
  <si>
    <t>ด.ช.ศิวกร   อรุณมณี</t>
  </si>
  <si>
    <t>ด.ช.ธีรัตว์   หาญทนงค์</t>
  </si>
  <si>
    <t>ด.ช.อันโตนิโอ   กาวอมซาเดห์</t>
  </si>
  <si>
    <t>ด.ช.ธนภัทร   อยู่สีมารักษ์</t>
  </si>
  <si>
    <t>ด.ญ.ทิพวรรณ   เทสะกา</t>
  </si>
  <si>
    <t>ด.ญ.ณัฐวดี   องอาจ</t>
  </si>
  <si>
    <t>ด.ญ.เบญญทิพย์   สุขุมพานิช</t>
  </si>
  <si>
    <t>ด.ญ.ธนิดา  คุณาพรวัฒน์</t>
  </si>
  <si>
    <t>ด.ญ.ปริญาดา   ไทยภักดี</t>
  </si>
  <si>
    <t>ด.ญ.ณัฐวิภา  บุญบำรุง</t>
  </si>
  <si>
    <t>ด.ญ.สุรัตนา   มหานิล</t>
  </si>
  <si>
    <t>ด.ญ.นันทกานต์   ขันสุวรรณ์</t>
  </si>
  <si>
    <t>ด.ญ.พิมพ์พร   ผ่องบุรุษ</t>
  </si>
  <si>
    <t>ด.ญ.ภาวินี   ศิรินคร</t>
  </si>
  <si>
    <t>ด.ญ.กัลยกร   วันละ</t>
  </si>
  <si>
    <t>ด.ญ.ธนัชพร   ดาราโรจน์</t>
  </si>
  <si>
    <t>ด.ญ.วิชิตา   สีหาคุณ</t>
  </si>
  <si>
    <t>ด.ญ.กชพร   ผิวอ่อน</t>
  </si>
  <si>
    <t>ด.ญ.พักตร์วิภา   นกชม</t>
  </si>
  <si>
    <t>ด.ญ.กมลพรรณ  แก้วแสน</t>
  </si>
  <si>
    <t>ด.ญ.กัลยา   ศรีพุ่มไข่</t>
  </si>
  <si>
    <t>ด.ญ.ณิชกานต์   ไชยัญโต</t>
  </si>
  <si>
    <t>ด.ช.ธีรดนัย   พ่วงแสง</t>
  </si>
  <si>
    <t>ด.ช.ธนวันต์   อินทร์สกุล</t>
  </si>
  <si>
    <t>ด.ช.พงศ์เพ็ชรา   สุขสมบูรณ์</t>
  </si>
  <si>
    <t>ด.ช.ภควัต   พูลสวัสดิ์</t>
  </si>
  <si>
    <t>ด.ช.จักรพงษ์  พลศิริ</t>
  </si>
  <si>
    <t>ด.ช.รชต   พลราชม</t>
  </si>
  <si>
    <t>ด.ช.ธนโชติ   ใจดี</t>
  </si>
  <si>
    <t>ด.ช.ศุภชัย   ทองวารี</t>
  </si>
  <si>
    <t>ด.ช.สุเมธ   กรุดพิศมัย</t>
  </si>
  <si>
    <t>ด.ช.กิติวัฒน์   ลีลาลัคนา</t>
  </si>
  <si>
    <t>ด.ช.ภรัณยู   ศรีงามผ่อง</t>
  </si>
  <si>
    <t>ด.ช.อานนท์   แสวงสุข</t>
  </si>
  <si>
    <t>ด.ช.ธนาบัติ   วิภาชนม์</t>
  </si>
  <si>
    <t>ด.ช.อภิสิทธิ์   โคตบุตร</t>
  </si>
  <si>
    <t>ด.ช.พีรพัฒน์   อรุณดี</t>
  </si>
  <si>
    <t>ด.ญ.วรรณวิษา   จันทร์ต้อย</t>
  </si>
  <si>
    <t>ด.ญ.วรัญญา   สันประยูร</t>
  </si>
  <si>
    <t>ด.ญ.อินทิรา   เอมวิวัฒน์</t>
  </si>
  <si>
    <t>ด.ญ.อินทิรา ทรัพย์สิน</t>
  </si>
  <si>
    <t>ด.ญ.พรไพรินทร์   สืบมาก</t>
  </si>
  <si>
    <t>ด.ญ.พิยดา   ศิลปเจริญ</t>
  </si>
  <si>
    <t>ด.ญ.ภูฟ้า   อ่ำไพบูลย์</t>
  </si>
  <si>
    <t>ด.ญ.อัญชิสา   นุชนารถ</t>
  </si>
  <si>
    <t>ด.ญ.ไซคี   พูนายาว</t>
  </si>
  <si>
    <t>ด.ญ.ธาริณี   ฉ่ำชื่น</t>
  </si>
  <si>
    <t>ด.ญ.ปานชนก   คงเนียม</t>
  </si>
  <si>
    <t>ด.ญ.สุญาณภัทร   ภู่ระหงษ์</t>
  </si>
  <si>
    <t>ด.ญ.รุ่งฟ้า   อาสน์สถิตย์</t>
  </si>
  <si>
    <t>ด.ญ.นวพร   เอนกอนันต์</t>
  </si>
  <si>
    <t>ด.ญ.สาธิตา   เพี้ยนสำอางค์</t>
  </si>
  <si>
    <t>ด.ญ.ฉัตรหทัย   ภคนันท์พงศ์กุล</t>
  </si>
  <si>
    <t>ด.ญ.พิชาพร   เดือนฉาย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</si>
</sst>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3">
    <font>
      <sz val="14"/>
      <name val="Cordia New"/>
      <family val="0"/>
    </font>
    <font>
      <b/>
      <sz val="13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sz val="8"/>
      <name val="Cordia New"/>
      <family val="2"/>
    </font>
    <font>
      <sz val="14"/>
      <name val="Angsana New"/>
      <family val="1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85725</xdr:rowOff>
    </xdr:from>
    <xdr:to>
      <xdr:col>16</xdr:col>
      <xdr:colOff>219075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85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</xdr:row>
      <xdr:rowOff>85725</xdr:rowOff>
    </xdr:from>
    <xdr:to>
      <xdr:col>16</xdr:col>
      <xdr:colOff>219075</xdr:colOff>
      <xdr:row>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3087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116</xdr:row>
      <xdr:rowOff>85725</xdr:rowOff>
    </xdr:from>
    <xdr:to>
      <xdr:col>16</xdr:col>
      <xdr:colOff>219075</xdr:colOff>
      <xdr:row>117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26088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174</xdr:row>
      <xdr:rowOff>85725</xdr:rowOff>
    </xdr:from>
    <xdr:to>
      <xdr:col>16</xdr:col>
      <xdr:colOff>219075</xdr:colOff>
      <xdr:row>175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39090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232</xdr:row>
      <xdr:rowOff>85725</xdr:rowOff>
    </xdr:from>
    <xdr:to>
      <xdr:col>16</xdr:col>
      <xdr:colOff>219075</xdr:colOff>
      <xdr:row>233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52092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290</xdr:row>
      <xdr:rowOff>85725</xdr:rowOff>
    </xdr:from>
    <xdr:to>
      <xdr:col>16</xdr:col>
      <xdr:colOff>219075</xdr:colOff>
      <xdr:row>291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65093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348</xdr:row>
      <xdr:rowOff>85725</xdr:rowOff>
    </xdr:from>
    <xdr:to>
      <xdr:col>16</xdr:col>
      <xdr:colOff>219075</xdr:colOff>
      <xdr:row>349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780954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406</xdr:row>
      <xdr:rowOff>85725</xdr:rowOff>
    </xdr:from>
    <xdr:to>
      <xdr:col>16</xdr:col>
      <xdr:colOff>219075</xdr:colOff>
      <xdr:row>407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10971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464</xdr:row>
      <xdr:rowOff>85725</xdr:rowOff>
    </xdr:from>
    <xdr:to>
      <xdr:col>16</xdr:col>
      <xdr:colOff>219075</xdr:colOff>
      <xdr:row>465</xdr:row>
      <xdr:rowOff>95250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62725" y="1040987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522</xdr:row>
      <xdr:rowOff>85725</xdr:rowOff>
    </xdr:from>
    <xdr:to>
      <xdr:col>16</xdr:col>
      <xdr:colOff>219075</xdr:colOff>
      <xdr:row>523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562725" y="1171003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580</xdr:row>
      <xdr:rowOff>85725</xdr:rowOff>
    </xdr:from>
    <xdr:to>
      <xdr:col>16</xdr:col>
      <xdr:colOff>219075</xdr:colOff>
      <xdr:row>581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562725" y="13010197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638</xdr:row>
      <xdr:rowOff>85725</xdr:rowOff>
    </xdr:from>
    <xdr:to>
      <xdr:col>16</xdr:col>
      <xdr:colOff>219075</xdr:colOff>
      <xdr:row>639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62725" y="14310360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696</xdr:row>
      <xdr:rowOff>85725</xdr:rowOff>
    </xdr:from>
    <xdr:to>
      <xdr:col>16</xdr:col>
      <xdr:colOff>219075</xdr:colOff>
      <xdr:row>697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562725" y="156105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  <xdr:twoCellAnchor>
    <xdr:from>
      <xdr:col>15</xdr:col>
      <xdr:colOff>28575</xdr:colOff>
      <xdr:row>754</xdr:row>
      <xdr:rowOff>85725</xdr:rowOff>
    </xdr:from>
    <xdr:to>
      <xdr:col>16</xdr:col>
      <xdr:colOff>219075</xdr:colOff>
      <xdr:row>755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62725" y="169106850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วผ.2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="86" zoomScaleNormal="86" zoomScalePageLayoutView="0" workbookViewId="0" topLeftCell="A1">
      <selection activeCell="H14" sqref="H14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4" customWidth="1"/>
  </cols>
  <sheetData>
    <row r="1" spans="1:17" ht="19.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9.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7" ht="18" customHeight="1">
      <c r="A4" s="25" t="s">
        <v>3</v>
      </c>
      <c r="B4" s="28" t="s">
        <v>4</v>
      </c>
      <c r="C4" s="35" t="s">
        <v>18</v>
      </c>
      <c r="D4" s="36"/>
      <c r="E4" s="36"/>
      <c r="F4" s="36"/>
      <c r="G4" s="36"/>
      <c r="H4" s="37"/>
      <c r="I4" s="35" t="s">
        <v>16</v>
      </c>
      <c r="J4" s="36"/>
      <c r="K4" s="36"/>
      <c r="L4" s="36"/>
      <c r="M4" s="36"/>
      <c r="N4" s="37"/>
      <c r="O4" s="25" t="s">
        <v>15</v>
      </c>
      <c r="P4" s="25"/>
      <c r="Q4" s="25"/>
    </row>
    <row r="5" spans="1:17" ht="24.75" customHeight="1">
      <c r="A5" s="25"/>
      <c r="B5" s="33"/>
      <c r="C5" s="25" t="s">
        <v>14</v>
      </c>
      <c r="D5" s="25"/>
      <c r="E5" s="25"/>
      <c r="F5" s="25"/>
      <c r="G5" s="38" t="s">
        <v>8</v>
      </c>
      <c r="H5" s="28" t="s">
        <v>0</v>
      </c>
      <c r="I5" s="25" t="s">
        <v>14</v>
      </c>
      <c r="J5" s="25"/>
      <c r="K5" s="25"/>
      <c r="L5" s="25"/>
      <c r="M5" s="26" t="s">
        <v>8</v>
      </c>
      <c r="N5" s="28" t="s">
        <v>0</v>
      </c>
      <c r="O5" s="30" t="s">
        <v>17</v>
      </c>
      <c r="P5" s="28" t="s">
        <v>9</v>
      </c>
      <c r="Q5" s="28" t="s">
        <v>10</v>
      </c>
    </row>
    <row r="6" spans="1:17" ht="18" customHeight="1">
      <c r="A6" s="25"/>
      <c r="B6" s="33"/>
      <c r="C6" s="3" t="s">
        <v>5</v>
      </c>
      <c r="D6" s="3" t="s">
        <v>6</v>
      </c>
      <c r="E6" s="3" t="s">
        <v>7</v>
      </c>
      <c r="F6" s="3" t="s">
        <v>0</v>
      </c>
      <c r="G6" s="39"/>
      <c r="H6" s="29"/>
      <c r="I6" s="3" t="s">
        <v>5</v>
      </c>
      <c r="J6" s="3" t="s">
        <v>6</v>
      </c>
      <c r="K6" s="3" t="s">
        <v>7</v>
      </c>
      <c r="L6" s="3" t="s">
        <v>0</v>
      </c>
      <c r="M6" s="27"/>
      <c r="N6" s="29"/>
      <c r="O6" s="31"/>
      <c r="P6" s="32"/>
      <c r="Q6" s="33"/>
    </row>
    <row r="7" spans="1:17" ht="18" customHeight="1">
      <c r="A7" s="25"/>
      <c r="B7" s="32"/>
      <c r="C7" s="3"/>
      <c r="D7" s="3"/>
      <c r="E7" s="3"/>
      <c r="F7" s="3"/>
      <c r="G7" s="3"/>
      <c r="H7" s="3">
        <v>100</v>
      </c>
      <c r="I7" s="3"/>
      <c r="J7" s="3"/>
      <c r="K7" s="3"/>
      <c r="L7" s="3"/>
      <c r="M7" s="3"/>
      <c r="N7" s="3">
        <v>100</v>
      </c>
      <c r="O7" s="3">
        <v>200</v>
      </c>
      <c r="P7" s="3">
        <v>100</v>
      </c>
      <c r="Q7" s="29"/>
    </row>
    <row r="8" spans="1:17" s="5" customFormat="1" ht="17.25" customHeight="1">
      <c r="A8" s="1">
        <v>1</v>
      </c>
      <c r="B8" s="20" t="s">
        <v>44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5" customFormat="1" ht="17.25" customHeight="1">
      <c r="A9" s="1">
        <v>2</v>
      </c>
      <c r="B9" s="20" t="s">
        <v>45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6">IF(H9&lt;=49,0,IF(H9&lt;=54,1,IF(H9&lt;=59,1.5,IF(H9&lt;=64,2,IF(H9&lt;=69,2.5,IF(H9&lt;=74,3,IF(H9&lt;=79,3.5,IF(H9&lt;=100,4,"n/a"))))))))</f>
        <v>0</v>
      </c>
    </row>
    <row r="10" spans="1:17" s="5" customFormat="1" ht="17.25" customHeight="1">
      <c r="A10" s="1">
        <v>3</v>
      </c>
      <c r="B10" s="15" t="s">
        <v>46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5" customFormat="1" ht="17.25" customHeight="1">
      <c r="A11" s="1">
        <v>4</v>
      </c>
      <c r="B11" s="15" t="s">
        <v>47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5" customFormat="1" ht="17.25" customHeight="1">
      <c r="A12" s="1">
        <v>5</v>
      </c>
      <c r="B12" s="20" t="s">
        <v>48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5" customFormat="1" ht="17.25" customHeight="1">
      <c r="A13" s="1">
        <v>6</v>
      </c>
      <c r="B13" s="15" t="s">
        <v>49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5" customFormat="1" ht="17.25" customHeight="1">
      <c r="A14" s="1">
        <v>7</v>
      </c>
      <c r="B14" s="20" t="s">
        <v>50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5" customFormat="1" ht="17.25" customHeight="1">
      <c r="A15" s="1">
        <v>8</v>
      </c>
      <c r="B15" s="20" t="s">
        <v>51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5" customFormat="1" ht="17.25" customHeight="1">
      <c r="A16" s="1">
        <v>9</v>
      </c>
      <c r="B16" s="20" t="s">
        <v>52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5" customFormat="1" ht="17.25" customHeight="1">
      <c r="A17" s="1">
        <v>10</v>
      </c>
      <c r="B17" s="15" t="s">
        <v>53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5" customFormat="1" ht="17.25" customHeight="1">
      <c r="A18" s="1">
        <v>11</v>
      </c>
      <c r="B18" s="15" t="s">
        <v>54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5" customFormat="1" ht="17.25" customHeight="1">
      <c r="A19" s="1">
        <v>12</v>
      </c>
      <c r="B19" s="15" t="s">
        <v>55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5" customFormat="1" ht="17.25" customHeight="1">
      <c r="A20" s="1">
        <v>13</v>
      </c>
      <c r="B20" s="15" t="s">
        <v>56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5" customFormat="1" ht="17.25" customHeight="1">
      <c r="A21" s="1">
        <v>14</v>
      </c>
      <c r="B21" s="20" t="s">
        <v>57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5" customFormat="1" ht="17.25" customHeight="1">
      <c r="A22" s="1">
        <v>15</v>
      </c>
      <c r="B22" s="21" t="s">
        <v>58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5" customFormat="1" ht="17.25" customHeight="1">
      <c r="A23" s="1">
        <v>16</v>
      </c>
      <c r="B23" s="22" t="s">
        <v>59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5" customFormat="1" ht="17.25" customHeight="1">
      <c r="A24" s="1">
        <v>17</v>
      </c>
      <c r="B24" s="20" t="s">
        <v>60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5" customFormat="1" ht="17.25" customHeight="1">
      <c r="A25" s="1">
        <v>18</v>
      </c>
      <c r="B25" s="15" t="s">
        <v>61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5" customFormat="1" ht="17.25" customHeight="1">
      <c r="A26" s="1">
        <v>19</v>
      </c>
      <c r="B26" s="15" t="s">
        <v>62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5" customFormat="1" ht="17.25" customHeight="1">
      <c r="A27" s="1">
        <v>20</v>
      </c>
      <c r="B27" s="15" t="s">
        <v>63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5" customFormat="1" ht="17.25" customHeight="1">
      <c r="A28" s="1">
        <v>21</v>
      </c>
      <c r="B28" s="20" t="s">
        <v>64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5" customFormat="1" ht="17.25" customHeight="1">
      <c r="A29" s="1">
        <v>22</v>
      </c>
      <c r="B29" s="20" t="s">
        <v>65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5" customFormat="1" ht="17.25" customHeight="1">
      <c r="A30" s="1">
        <v>23</v>
      </c>
      <c r="B30" s="15" t="s">
        <v>66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5" customFormat="1" ht="17.25" customHeight="1">
      <c r="A31" s="1">
        <v>24</v>
      </c>
      <c r="B31" s="15" t="s">
        <v>67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5" customFormat="1" ht="17.25" customHeight="1">
      <c r="A32" s="1">
        <v>25</v>
      </c>
      <c r="B32" s="15" t="s">
        <v>68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5" customFormat="1" ht="17.25" customHeight="1">
      <c r="A33" s="1">
        <v>26</v>
      </c>
      <c r="B33" s="16" t="s">
        <v>69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5" customFormat="1" ht="17.25" customHeight="1">
      <c r="A34" s="1">
        <v>27</v>
      </c>
      <c r="B34" s="20" t="s">
        <v>70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5" customFormat="1" ht="17.25" customHeight="1">
      <c r="A35" s="1">
        <v>28</v>
      </c>
      <c r="B35" s="20" t="s">
        <v>71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5" customFormat="1" ht="17.25" customHeight="1">
      <c r="A36" s="1">
        <v>29</v>
      </c>
      <c r="B36" s="15" t="s">
        <v>72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5" customFormat="1" ht="17.25" customHeight="1">
      <c r="A37" s="1">
        <v>30</v>
      </c>
      <c r="B37" s="15" t="s">
        <v>73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5" customFormat="1" ht="17.25" customHeight="1">
      <c r="A38" s="1">
        <v>31</v>
      </c>
      <c r="B38" s="15" t="s">
        <v>74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5" customFormat="1" ht="17.25" customHeight="1">
      <c r="A39" s="1">
        <v>32</v>
      </c>
      <c r="B39" s="15" t="s">
        <v>75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5" customFormat="1" ht="17.25" customHeight="1">
      <c r="A40" s="1">
        <v>33</v>
      </c>
      <c r="B40" s="22" t="s">
        <v>76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5" customFormat="1" ht="17.25" customHeight="1">
      <c r="A41" s="1">
        <v>34</v>
      </c>
      <c r="B41" s="2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5" customFormat="1" ht="17.25" customHeight="1">
      <c r="A42" s="1">
        <v>35</v>
      </c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5" customFormat="1" ht="17.25" customHeight="1">
      <c r="A43" s="1">
        <v>36</v>
      </c>
      <c r="B43" s="1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5" customFormat="1" ht="17.25" customHeight="1">
      <c r="A44" s="1">
        <v>37</v>
      </c>
      <c r="B44" s="1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 t="shared" si="0"/>
        <v>0</v>
      </c>
    </row>
    <row r="45" spans="1:17" s="5" customFormat="1" ht="17.25" customHeight="1">
      <c r="A45" s="1">
        <v>38</v>
      </c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5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f t="shared" si="0"/>
        <v>0</v>
      </c>
    </row>
    <row r="47" spans="1:17" s="5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5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5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5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1">
        <f>COUNTIF(Q8:Q46,"0")</f>
        <v>39</v>
      </c>
    </row>
    <row r="51" spans="1:17" s="5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1">
        <f>COUNTIF(Q8:Q46,"1")</f>
        <v>0</v>
      </c>
    </row>
    <row r="52" spans="1:17" s="5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1">
        <f>COUNTIF(Q8:Q46,"1.5")</f>
        <v>0</v>
      </c>
    </row>
    <row r="53" spans="1:17" s="5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1">
        <f>COUNTIF(Q8:Q46,"2")</f>
        <v>0</v>
      </c>
    </row>
    <row r="54" spans="1:17" s="5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1">
        <f>COUNTIF(Q8:Q46,"2.5")</f>
        <v>0</v>
      </c>
    </row>
    <row r="55" spans="1:17" s="5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1">
        <f>COUNTIF(Q8:Q46,"3")</f>
        <v>0</v>
      </c>
    </row>
    <row r="56" spans="1:17" s="5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1">
        <f>COUNTIF(Q8:Q46,"3.5")</f>
        <v>0</v>
      </c>
    </row>
    <row r="57" spans="1:17" s="5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1">
        <f>COUNTIF(Q8:Q46,"4")</f>
        <v>0</v>
      </c>
    </row>
    <row r="59" spans="1:17" ht="19.5">
      <c r="A59" s="34" t="s">
        <v>26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9.5">
      <c r="A60" s="34" t="s">
        <v>20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2" spans="1:17" ht="18" customHeight="1">
      <c r="A62" s="25" t="s">
        <v>3</v>
      </c>
      <c r="B62" s="28" t="s">
        <v>4</v>
      </c>
      <c r="C62" s="35" t="s">
        <v>18</v>
      </c>
      <c r="D62" s="36"/>
      <c r="E62" s="36"/>
      <c r="F62" s="36"/>
      <c r="G62" s="36"/>
      <c r="H62" s="37"/>
      <c r="I62" s="35" t="s">
        <v>16</v>
      </c>
      <c r="J62" s="36"/>
      <c r="K62" s="36"/>
      <c r="L62" s="36"/>
      <c r="M62" s="36"/>
      <c r="N62" s="37"/>
      <c r="O62" s="25" t="s">
        <v>15</v>
      </c>
      <c r="P62" s="25"/>
      <c r="Q62" s="25"/>
    </row>
    <row r="63" spans="1:17" ht="24.75" customHeight="1">
      <c r="A63" s="25"/>
      <c r="B63" s="33"/>
      <c r="C63" s="25" t="s">
        <v>14</v>
      </c>
      <c r="D63" s="25"/>
      <c r="E63" s="25"/>
      <c r="F63" s="25"/>
      <c r="G63" s="38" t="s">
        <v>8</v>
      </c>
      <c r="H63" s="28" t="s">
        <v>0</v>
      </c>
      <c r="I63" s="25" t="s">
        <v>14</v>
      </c>
      <c r="J63" s="25"/>
      <c r="K63" s="25"/>
      <c r="L63" s="25"/>
      <c r="M63" s="26" t="s">
        <v>8</v>
      </c>
      <c r="N63" s="28" t="s">
        <v>0</v>
      </c>
      <c r="O63" s="30" t="s">
        <v>17</v>
      </c>
      <c r="P63" s="28" t="s">
        <v>9</v>
      </c>
      <c r="Q63" s="28" t="s">
        <v>10</v>
      </c>
    </row>
    <row r="64" spans="1:17" ht="18" customHeight="1">
      <c r="A64" s="25"/>
      <c r="B64" s="33"/>
      <c r="C64" s="3" t="s">
        <v>5</v>
      </c>
      <c r="D64" s="3" t="s">
        <v>6</v>
      </c>
      <c r="E64" s="3" t="s">
        <v>7</v>
      </c>
      <c r="F64" s="3" t="s">
        <v>0</v>
      </c>
      <c r="G64" s="39"/>
      <c r="H64" s="29"/>
      <c r="I64" s="3" t="s">
        <v>5</v>
      </c>
      <c r="J64" s="3" t="s">
        <v>6</v>
      </c>
      <c r="K64" s="3" t="s">
        <v>7</v>
      </c>
      <c r="L64" s="3" t="s">
        <v>0</v>
      </c>
      <c r="M64" s="27"/>
      <c r="N64" s="29"/>
      <c r="O64" s="31"/>
      <c r="P64" s="32"/>
      <c r="Q64" s="33"/>
    </row>
    <row r="65" spans="1:17" ht="18" customHeight="1">
      <c r="A65" s="25"/>
      <c r="B65" s="32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29"/>
    </row>
    <row r="66" spans="1:17" s="5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5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4">IF(H67&lt;=49,0,IF(H67&lt;=54,1,IF(H67&lt;=59,1.5,IF(H67&lt;=64,2,IF(H67&lt;=69,2.5,IF(H67&lt;=74,3,IF(H67&lt;=79,3.5,IF(H67&lt;=100,4,"n/a"))))))))</f>
        <v>0</v>
      </c>
    </row>
    <row r="68" spans="1:17" s="5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5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5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5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5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5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5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5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5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5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5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5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5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5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5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5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5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5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5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5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5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5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5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5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5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5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5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5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5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5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5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5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5" customFormat="1" ht="17.25" customHeight="1">
      <c r="A100" s="1">
        <v>35</v>
      </c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5" customFormat="1" ht="17.25" customHeight="1">
      <c r="A101" s="1">
        <v>36</v>
      </c>
      <c r="B101" s="1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5" customFormat="1" ht="17.25" customHeight="1">
      <c r="A102" s="1">
        <v>37</v>
      </c>
      <c r="B102" s="1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 t="shared" si="1"/>
        <v>0</v>
      </c>
    </row>
    <row r="103" spans="1:17" s="5" customFormat="1" ht="17.25" customHeight="1">
      <c r="A103" s="1">
        <v>38</v>
      </c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5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f t="shared" si="1"/>
        <v>0</v>
      </c>
    </row>
    <row r="105" spans="1:17" s="5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5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5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5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1">
        <f>COUNTIF(Q66:Q104,"0")</f>
        <v>39</v>
      </c>
    </row>
    <row r="109" spans="1:17" s="5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1">
        <f>COUNTIF(Q66:Q104,"1")</f>
        <v>0</v>
      </c>
    </row>
    <row r="110" spans="1:17" s="5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1">
        <f>COUNTIF(Q66:Q104,"1.5")</f>
        <v>0</v>
      </c>
    </row>
    <row r="111" spans="1:17" s="5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1">
        <f>COUNTIF(Q66:Q104,"2")</f>
        <v>0</v>
      </c>
    </row>
    <row r="112" spans="1:17" s="5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1">
        <f>COUNTIF(Q66:Q104,"2.5")</f>
        <v>0</v>
      </c>
    </row>
    <row r="113" spans="1:17" s="5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1">
        <f>COUNTIF(Q66:Q104,"3")</f>
        <v>0</v>
      </c>
    </row>
    <row r="114" spans="1:17" s="5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1">
        <f>COUNTIF(Q66:Q104,"3.5")</f>
        <v>0</v>
      </c>
    </row>
    <row r="115" spans="1:17" s="5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1">
        <f>COUNTIF(Q66:Q104,"4")</f>
        <v>0</v>
      </c>
    </row>
    <row r="117" spans="1:17" ht="19.5">
      <c r="A117" s="34" t="s">
        <v>27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9.5">
      <c r="A118" s="34" t="s">
        <v>20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20" spans="1:17" ht="18" customHeight="1">
      <c r="A120" s="25" t="s">
        <v>3</v>
      </c>
      <c r="B120" s="28" t="s">
        <v>4</v>
      </c>
      <c r="C120" s="35" t="s">
        <v>18</v>
      </c>
      <c r="D120" s="36"/>
      <c r="E120" s="36"/>
      <c r="F120" s="36"/>
      <c r="G120" s="36"/>
      <c r="H120" s="37"/>
      <c r="I120" s="35" t="s">
        <v>16</v>
      </c>
      <c r="J120" s="36"/>
      <c r="K120" s="36"/>
      <c r="L120" s="36"/>
      <c r="M120" s="36"/>
      <c r="N120" s="37"/>
      <c r="O120" s="25" t="s">
        <v>15</v>
      </c>
      <c r="P120" s="25"/>
      <c r="Q120" s="25"/>
    </row>
    <row r="121" spans="1:17" ht="24.75" customHeight="1">
      <c r="A121" s="25"/>
      <c r="B121" s="33"/>
      <c r="C121" s="25" t="s">
        <v>14</v>
      </c>
      <c r="D121" s="25"/>
      <c r="E121" s="25"/>
      <c r="F121" s="25"/>
      <c r="G121" s="38" t="s">
        <v>8</v>
      </c>
      <c r="H121" s="28" t="s">
        <v>0</v>
      </c>
      <c r="I121" s="25" t="s">
        <v>14</v>
      </c>
      <c r="J121" s="25"/>
      <c r="K121" s="25"/>
      <c r="L121" s="25"/>
      <c r="M121" s="26" t="s">
        <v>8</v>
      </c>
      <c r="N121" s="28" t="s">
        <v>0</v>
      </c>
      <c r="O121" s="30" t="s">
        <v>17</v>
      </c>
      <c r="P121" s="28" t="s">
        <v>9</v>
      </c>
      <c r="Q121" s="28" t="s">
        <v>10</v>
      </c>
    </row>
    <row r="122" spans="1:17" ht="18" customHeight="1">
      <c r="A122" s="25"/>
      <c r="B122" s="33"/>
      <c r="C122" s="3" t="s">
        <v>5</v>
      </c>
      <c r="D122" s="3" t="s">
        <v>6</v>
      </c>
      <c r="E122" s="3" t="s">
        <v>7</v>
      </c>
      <c r="F122" s="3" t="s">
        <v>0</v>
      </c>
      <c r="G122" s="39"/>
      <c r="H122" s="29"/>
      <c r="I122" s="3" t="s">
        <v>5</v>
      </c>
      <c r="J122" s="3" t="s">
        <v>6</v>
      </c>
      <c r="K122" s="3" t="s">
        <v>7</v>
      </c>
      <c r="L122" s="3" t="s">
        <v>0</v>
      </c>
      <c r="M122" s="27"/>
      <c r="N122" s="29"/>
      <c r="O122" s="31"/>
      <c r="P122" s="32"/>
      <c r="Q122" s="33"/>
    </row>
    <row r="123" spans="1:17" ht="18" customHeight="1">
      <c r="A123" s="25"/>
      <c r="B123" s="32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29"/>
    </row>
    <row r="124" spans="1:17" s="5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5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2">IF(H125&lt;=49,0,IF(H125&lt;=54,1,IF(H125&lt;=59,1.5,IF(H125&lt;=64,2,IF(H125&lt;=69,2.5,IF(H125&lt;=74,3,IF(H125&lt;=79,3.5,IF(H125&lt;=100,4,"n/a"))))))))</f>
        <v>0</v>
      </c>
    </row>
    <row r="126" spans="1:17" s="5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5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5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5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5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5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5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5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5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5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5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5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5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5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5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5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5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5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5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5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5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5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5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5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5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5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5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5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5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5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5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5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5" customFormat="1" ht="17.25" customHeight="1">
      <c r="A158" s="1">
        <v>35</v>
      </c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5" customFormat="1" ht="17.25" customHeight="1">
      <c r="A159" s="1">
        <v>36</v>
      </c>
      <c r="B159" s="1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5" customFormat="1" ht="17.25" customHeight="1">
      <c r="A160" s="1">
        <v>37</v>
      </c>
      <c r="B160" s="1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 t="shared" si="2"/>
        <v>0</v>
      </c>
    </row>
    <row r="161" spans="1:17" s="5" customFormat="1" ht="17.25" customHeight="1">
      <c r="A161" s="1">
        <v>38</v>
      </c>
      <c r="B161" s="1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5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>
        <f t="shared" si="2"/>
        <v>0</v>
      </c>
    </row>
    <row r="163" spans="1:17" s="5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5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5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5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1">
        <f>COUNTIF(Q124:Q162,"0")</f>
        <v>39</v>
      </c>
    </row>
    <row r="167" spans="1:17" s="5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1">
        <f>COUNTIF(Q124:Q162,"1")</f>
        <v>0</v>
      </c>
    </row>
    <row r="168" spans="1:17" s="5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1">
        <f>COUNTIF(Q124:Q162,"1.5")</f>
        <v>0</v>
      </c>
    </row>
    <row r="169" spans="1:17" s="5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1">
        <f>COUNTIF(Q124:Q162,"2")</f>
        <v>0</v>
      </c>
    </row>
    <row r="170" spans="1:17" s="5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1">
        <f>COUNTIF(Q124:Q162,"2.5")</f>
        <v>0</v>
      </c>
    </row>
    <row r="171" spans="1:17" s="5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1">
        <f>COUNTIF(Q124:Q162,"3")</f>
        <v>0</v>
      </c>
    </row>
    <row r="172" spans="1:17" s="5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1">
        <f>COUNTIF(Q124:Q162,"3.5")</f>
        <v>0</v>
      </c>
    </row>
    <row r="173" spans="1:17" s="5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1">
        <f>COUNTIF(Q124:Q162,"4")</f>
        <v>0</v>
      </c>
    </row>
    <row r="175" spans="1:17" ht="19.5">
      <c r="A175" s="34" t="s">
        <v>28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ht="19.5">
      <c r="A176" s="34" t="s">
        <v>20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8" spans="1:17" ht="18" customHeight="1">
      <c r="A178" s="25" t="s">
        <v>3</v>
      </c>
      <c r="B178" s="28" t="s">
        <v>4</v>
      </c>
      <c r="C178" s="35" t="s">
        <v>18</v>
      </c>
      <c r="D178" s="36"/>
      <c r="E178" s="36"/>
      <c r="F178" s="36"/>
      <c r="G178" s="36"/>
      <c r="H178" s="37"/>
      <c r="I178" s="35" t="s">
        <v>16</v>
      </c>
      <c r="J178" s="36"/>
      <c r="K178" s="36"/>
      <c r="L178" s="36"/>
      <c r="M178" s="36"/>
      <c r="N178" s="37"/>
      <c r="O178" s="25" t="s">
        <v>15</v>
      </c>
      <c r="P178" s="25"/>
      <c r="Q178" s="25"/>
    </row>
    <row r="179" spans="1:17" ht="24.75" customHeight="1">
      <c r="A179" s="25"/>
      <c r="B179" s="33"/>
      <c r="C179" s="25" t="s">
        <v>14</v>
      </c>
      <c r="D179" s="25"/>
      <c r="E179" s="25"/>
      <c r="F179" s="25"/>
      <c r="G179" s="38" t="s">
        <v>8</v>
      </c>
      <c r="H179" s="28" t="s">
        <v>0</v>
      </c>
      <c r="I179" s="25" t="s">
        <v>14</v>
      </c>
      <c r="J179" s="25"/>
      <c r="K179" s="25"/>
      <c r="L179" s="25"/>
      <c r="M179" s="26" t="s">
        <v>8</v>
      </c>
      <c r="N179" s="28" t="s">
        <v>0</v>
      </c>
      <c r="O179" s="30" t="s">
        <v>17</v>
      </c>
      <c r="P179" s="28" t="s">
        <v>9</v>
      </c>
      <c r="Q179" s="28" t="s">
        <v>10</v>
      </c>
    </row>
    <row r="180" spans="1:17" ht="18" customHeight="1">
      <c r="A180" s="25"/>
      <c r="B180" s="33"/>
      <c r="C180" s="3" t="s">
        <v>5</v>
      </c>
      <c r="D180" s="3" t="s">
        <v>6</v>
      </c>
      <c r="E180" s="3" t="s">
        <v>7</v>
      </c>
      <c r="F180" s="3" t="s">
        <v>0</v>
      </c>
      <c r="G180" s="39"/>
      <c r="H180" s="29"/>
      <c r="I180" s="3" t="s">
        <v>5</v>
      </c>
      <c r="J180" s="3" t="s">
        <v>6</v>
      </c>
      <c r="K180" s="3" t="s">
        <v>7</v>
      </c>
      <c r="L180" s="3" t="s">
        <v>0</v>
      </c>
      <c r="M180" s="27"/>
      <c r="N180" s="29"/>
      <c r="O180" s="31"/>
      <c r="P180" s="32"/>
      <c r="Q180" s="33"/>
    </row>
    <row r="181" spans="1:17" ht="18" customHeight="1">
      <c r="A181" s="25"/>
      <c r="B181" s="32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29"/>
    </row>
    <row r="182" spans="1:17" s="5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5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20">IF(H183&lt;=49,0,IF(H183&lt;=54,1,IF(H183&lt;=59,1.5,IF(H183&lt;=64,2,IF(H183&lt;=69,2.5,IF(H183&lt;=74,3,IF(H183&lt;=79,3.5,IF(H183&lt;=100,4,"n/a"))))))))</f>
        <v>0</v>
      </c>
    </row>
    <row r="184" spans="1:17" s="5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5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5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5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5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5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5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5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5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5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5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5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5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5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5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5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5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5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5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5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5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5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5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5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5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5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5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5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5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5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5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5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5" customFormat="1" ht="17.25" customHeight="1">
      <c r="A216" s="1">
        <v>35</v>
      </c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5" customFormat="1" ht="17.25" customHeight="1">
      <c r="A217" s="1">
        <v>36</v>
      </c>
      <c r="B217" s="1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5" customFormat="1" ht="17.25" customHeight="1">
      <c r="A218" s="1">
        <v>37</v>
      </c>
      <c r="B218" s="1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 t="shared" si="3"/>
        <v>0</v>
      </c>
    </row>
    <row r="219" spans="1:17" s="5" customFormat="1" ht="17.25" customHeight="1">
      <c r="A219" s="1">
        <v>38</v>
      </c>
      <c r="B219" s="1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5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>
        <f t="shared" si="3"/>
        <v>0</v>
      </c>
    </row>
    <row r="221" spans="1:17" s="5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5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5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5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1">
        <f>COUNTIF(Q182:Q220,"0")</f>
        <v>39</v>
      </c>
    </row>
    <row r="225" spans="1:17" s="5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1">
        <f>COUNTIF(Q182:Q220,"1")</f>
        <v>0</v>
      </c>
    </row>
    <row r="226" spans="1:17" s="5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1">
        <f>COUNTIF(Q182:Q220,"1.5")</f>
        <v>0</v>
      </c>
    </row>
    <row r="227" spans="1:17" s="5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1">
        <f>COUNTIF(Q182:Q220,"2")</f>
        <v>0</v>
      </c>
    </row>
    <row r="228" spans="1:17" s="5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1">
        <f>COUNTIF(Q182:Q220,"2.5")</f>
        <v>0</v>
      </c>
    </row>
    <row r="229" spans="1:17" s="5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1">
        <f>COUNTIF(Q182:Q220,"3")</f>
        <v>0</v>
      </c>
    </row>
    <row r="230" spans="1:17" s="5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1">
        <f>COUNTIF(Q182:Q220,"3.5")</f>
        <v>0</v>
      </c>
    </row>
    <row r="231" spans="1:17" s="5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1">
        <f>COUNTIF(Q182:Q220,"4")</f>
        <v>0</v>
      </c>
    </row>
    <row r="233" spans="1:17" ht="19.5">
      <c r="A233" s="34" t="s">
        <v>29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9.5">
      <c r="A234" s="34" t="s">
        <v>20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6" spans="1:17" ht="18" customHeight="1">
      <c r="A236" s="25" t="s">
        <v>3</v>
      </c>
      <c r="B236" s="28" t="s">
        <v>4</v>
      </c>
      <c r="C236" s="35" t="s">
        <v>18</v>
      </c>
      <c r="D236" s="36"/>
      <c r="E236" s="36"/>
      <c r="F236" s="36"/>
      <c r="G236" s="36"/>
      <c r="H236" s="37"/>
      <c r="I236" s="35" t="s">
        <v>16</v>
      </c>
      <c r="J236" s="36"/>
      <c r="K236" s="36"/>
      <c r="L236" s="36"/>
      <c r="M236" s="36"/>
      <c r="N236" s="37"/>
      <c r="O236" s="25" t="s">
        <v>15</v>
      </c>
      <c r="P236" s="25"/>
      <c r="Q236" s="25"/>
    </row>
    <row r="237" spans="1:17" ht="24.75" customHeight="1">
      <c r="A237" s="25"/>
      <c r="B237" s="33"/>
      <c r="C237" s="25" t="s">
        <v>14</v>
      </c>
      <c r="D237" s="25"/>
      <c r="E237" s="25"/>
      <c r="F237" s="25"/>
      <c r="G237" s="38" t="s">
        <v>8</v>
      </c>
      <c r="H237" s="28" t="s">
        <v>0</v>
      </c>
      <c r="I237" s="25" t="s">
        <v>14</v>
      </c>
      <c r="J237" s="25"/>
      <c r="K237" s="25"/>
      <c r="L237" s="25"/>
      <c r="M237" s="26" t="s">
        <v>8</v>
      </c>
      <c r="N237" s="28" t="s">
        <v>0</v>
      </c>
      <c r="O237" s="30" t="s">
        <v>17</v>
      </c>
      <c r="P237" s="28" t="s">
        <v>9</v>
      </c>
      <c r="Q237" s="28" t="s">
        <v>10</v>
      </c>
    </row>
    <row r="238" spans="1:17" ht="18" customHeight="1">
      <c r="A238" s="25"/>
      <c r="B238" s="33"/>
      <c r="C238" s="3" t="s">
        <v>5</v>
      </c>
      <c r="D238" s="3" t="s">
        <v>6</v>
      </c>
      <c r="E238" s="3" t="s">
        <v>7</v>
      </c>
      <c r="F238" s="3" t="s">
        <v>0</v>
      </c>
      <c r="G238" s="39"/>
      <c r="H238" s="29"/>
      <c r="I238" s="3" t="s">
        <v>5</v>
      </c>
      <c r="J238" s="3" t="s">
        <v>6</v>
      </c>
      <c r="K238" s="3" t="s">
        <v>7</v>
      </c>
      <c r="L238" s="3" t="s">
        <v>0</v>
      </c>
      <c r="M238" s="27"/>
      <c r="N238" s="29"/>
      <c r="O238" s="31"/>
      <c r="P238" s="32"/>
      <c r="Q238" s="33"/>
    </row>
    <row r="239" spans="1:17" ht="18" customHeight="1">
      <c r="A239" s="25"/>
      <c r="B239" s="32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29"/>
    </row>
    <row r="240" spans="1:17" s="5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5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8">IF(H241&lt;=49,0,IF(H241&lt;=54,1,IF(H241&lt;=59,1.5,IF(H241&lt;=64,2,IF(H241&lt;=69,2.5,IF(H241&lt;=74,3,IF(H241&lt;=79,3.5,IF(H241&lt;=100,4,"n/a"))))))))</f>
        <v>0</v>
      </c>
    </row>
    <row r="242" spans="1:17" s="5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5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5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5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5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5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5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5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5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5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5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5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5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5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5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5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5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5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5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5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5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5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5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5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5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5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5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5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5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5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5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5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5" customFormat="1" ht="17.25" customHeight="1">
      <c r="A274" s="1">
        <v>35</v>
      </c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5" customFormat="1" ht="17.25" customHeight="1">
      <c r="A275" s="1">
        <v>36</v>
      </c>
      <c r="B275" s="1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5" customFormat="1" ht="17.25" customHeight="1">
      <c r="A276" s="1">
        <v>37</v>
      </c>
      <c r="B276" s="1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 t="shared" si="4"/>
        <v>0</v>
      </c>
    </row>
    <row r="277" spans="1:17" s="5" customFormat="1" ht="17.25" customHeight="1">
      <c r="A277" s="1">
        <v>38</v>
      </c>
      <c r="B277" s="1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5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>
        <f t="shared" si="4"/>
        <v>0</v>
      </c>
    </row>
    <row r="279" spans="1:17" s="5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5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5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5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1">
        <f>COUNTIF(Q240:Q278,"0")</f>
        <v>39</v>
      </c>
    </row>
    <row r="283" spans="1:17" s="5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1">
        <f>COUNTIF(Q240:Q278,"1")</f>
        <v>0</v>
      </c>
    </row>
    <row r="284" spans="1:17" s="5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1">
        <f>COUNTIF(Q240:Q278,"1.5")</f>
        <v>0</v>
      </c>
    </row>
    <row r="285" spans="1:17" s="5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1">
        <f>COUNTIF(Q240:Q278,"2")</f>
        <v>0</v>
      </c>
    </row>
    <row r="286" spans="1:17" s="5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1">
        <f>COUNTIF(Q240:Q278,"2.5")</f>
        <v>0</v>
      </c>
    </row>
    <row r="287" spans="1:17" s="5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1">
        <f>COUNTIF(Q240:Q278,"3")</f>
        <v>0</v>
      </c>
    </row>
    <row r="288" spans="1:17" s="5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1">
        <f>COUNTIF(Q240:Q278,"3.5")</f>
        <v>0</v>
      </c>
    </row>
    <row r="289" spans="1:17" s="5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1">
        <f>COUNTIF(Q240:Q278,"4")</f>
        <v>0</v>
      </c>
    </row>
    <row r="291" spans="1:17" ht="19.5">
      <c r="A291" s="34" t="s">
        <v>30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9.5">
      <c r="A292" s="34" t="s">
        <v>20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4" spans="1:17" ht="18" customHeight="1">
      <c r="A294" s="25" t="s">
        <v>3</v>
      </c>
      <c r="B294" s="28" t="s">
        <v>4</v>
      </c>
      <c r="C294" s="35" t="s">
        <v>18</v>
      </c>
      <c r="D294" s="36"/>
      <c r="E294" s="36"/>
      <c r="F294" s="36"/>
      <c r="G294" s="36"/>
      <c r="H294" s="37"/>
      <c r="I294" s="35" t="s">
        <v>16</v>
      </c>
      <c r="J294" s="36"/>
      <c r="K294" s="36"/>
      <c r="L294" s="36"/>
      <c r="M294" s="36"/>
      <c r="N294" s="37"/>
      <c r="O294" s="25" t="s">
        <v>15</v>
      </c>
      <c r="P294" s="25"/>
      <c r="Q294" s="25"/>
    </row>
    <row r="295" spans="1:17" ht="24.75" customHeight="1">
      <c r="A295" s="25"/>
      <c r="B295" s="33"/>
      <c r="C295" s="25" t="s">
        <v>14</v>
      </c>
      <c r="D295" s="25"/>
      <c r="E295" s="25"/>
      <c r="F295" s="25"/>
      <c r="G295" s="38" t="s">
        <v>8</v>
      </c>
      <c r="H295" s="28" t="s">
        <v>0</v>
      </c>
      <c r="I295" s="25" t="s">
        <v>14</v>
      </c>
      <c r="J295" s="25"/>
      <c r="K295" s="25"/>
      <c r="L295" s="25"/>
      <c r="M295" s="26" t="s">
        <v>8</v>
      </c>
      <c r="N295" s="28" t="s">
        <v>0</v>
      </c>
      <c r="O295" s="30" t="s">
        <v>17</v>
      </c>
      <c r="P295" s="28" t="s">
        <v>9</v>
      </c>
      <c r="Q295" s="28" t="s">
        <v>10</v>
      </c>
    </row>
    <row r="296" spans="1:17" ht="18" customHeight="1">
      <c r="A296" s="25"/>
      <c r="B296" s="33"/>
      <c r="C296" s="3" t="s">
        <v>5</v>
      </c>
      <c r="D296" s="3" t="s">
        <v>6</v>
      </c>
      <c r="E296" s="3" t="s">
        <v>7</v>
      </c>
      <c r="F296" s="3" t="s">
        <v>0</v>
      </c>
      <c r="G296" s="39"/>
      <c r="H296" s="29"/>
      <c r="I296" s="3" t="s">
        <v>5</v>
      </c>
      <c r="J296" s="3" t="s">
        <v>6</v>
      </c>
      <c r="K296" s="3" t="s">
        <v>7</v>
      </c>
      <c r="L296" s="3" t="s">
        <v>0</v>
      </c>
      <c r="M296" s="27"/>
      <c r="N296" s="29"/>
      <c r="O296" s="31"/>
      <c r="P296" s="32"/>
      <c r="Q296" s="33"/>
    </row>
    <row r="297" spans="1:17" ht="18" customHeight="1">
      <c r="A297" s="25"/>
      <c r="B297" s="32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29"/>
    </row>
    <row r="298" spans="1:17" s="5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5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6">IF(H299&lt;=49,0,IF(H299&lt;=54,1,IF(H299&lt;=59,1.5,IF(H299&lt;=64,2,IF(H299&lt;=69,2.5,IF(H299&lt;=74,3,IF(H299&lt;=79,3.5,IF(H299&lt;=100,4,"n/a"))))))))</f>
        <v>0</v>
      </c>
    </row>
    <row r="300" spans="1:17" s="5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5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5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5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5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5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5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5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5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5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5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5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5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5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5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5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5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5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5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5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5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5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5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5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5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5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5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5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5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5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5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5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5" customFormat="1" ht="17.25" customHeight="1">
      <c r="A332" s="1">
        <v>35</v>
      </c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5" customFormat="1" ht="17.25" customHeight="1">
      <c r="A333" s="1">
        <v>36</v>
      </c>
      <c r="B333" s="1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5" customFormat="1" ht="17.25" customHeight="1">
      <c r="A334" s="1">
        <v>37</v>
      </c>
      <c r="B334" s="1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 t="shared" si="5"/>
        <v>0</v>
      </c>
    </row>
    <row r="335" spans="1:17" s="5" customFormat="1" ht="17.25" customHeight="1">
      <c r="A335" s="1">
        <v>38</v>
      </c>
      <c r="B335" s="1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5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>
        <f t="shared" si="5"/>
        <v>0</v>
      </c>
    </row>
    <row r="337" spans="1:17" s="5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5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5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5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1">
        <f>COUNTIF(Q298:Q336,"0")</f>
        <v>39</v>
      </c>
    </row>
    <row r="341" spans="1:17" s="5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1">
        <f>COUNTIF(Q298:Q336,"1")</f>
        <v>0</v>
      </c>
    </row>
    <row r="342" spans="1:17" s="5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1">
        <f>COUNTIF(Q298:Q336,"1.5")</f>
        <v>0</v>
      </c>
    </row>
    <row r="343" spans="1:17" s="5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1">
        <f>COUNTIF(Q298:Q336,"2")</f>
        <v>0</v>
      </c>
    </row>
    <row r="344" spans="1:17" s="5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1">
        <f>COUNTIF(Q298:Q336,"2.5")</f>
        <v>0</v>
      </c>
    </row>
    <row r="345" spans="1:17" s="5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1">
        <f>COUNTIF(Q298:Q336,"3")</f>
        <v>0</v>
      </c>
    </row>
    <row r="346" spans="1:17" s="5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1">
        <f>COUNTIF(Q298:Q336,"3.5")</f>
        <v>0</v>
      </c>
    </row>
    <row r="347" spans="1:17" s="5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1">
        <f>COUNTIF(Q298:Q336,"4")</f>
        <v>0</v>
      </c>
    </row>
    <row r="349" spans="1:17" ht="19.5">
      <c r="A349" s="34" t="s">
        <v>31</v>
      </c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</row>
    <row r="350" spans="1:17" ht="19.5">
      <c r="A350" s="34" t="s">
        <v>20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</row>
    <row r="352" spans="1:17" ht="18" customHeight="1">
      <c r="A352" s="25" t="s">
        <v>3</v>
      </c>
      <c r="B352" s="28" t="s">
        <v>4</v>
      </c>
      <c r="C352" s="35" t="s">
        <v>18</v>
      </c>
      <c r="D352" s="36"/>
      <c r="E352" s="36"/>
      <c r="F352" s="36"/>
      <c r="G352" s="36"/>
      <c r="H352" s="37"/>
      <c r="I352" s="35" t="s">
        <v>16</v>
      </c>
      <c r="J352" s="36"/>
      <c r="K352" s="36"/>
      <c r="L352" s="36"/>
      <c r="M352" s="36"/>
      <c r="N352" s="37"/>
      <c r="O352" s="25" t="s">
        <v>15</v>
      </c>
      <c r="P352" s="25"/>
      <c r="Q352" s="25"/>
    </row>
    <row r="353" spans="1:17" ht="24.75" customHeight="1">
      <c r="A353" s="25"/>
      <c r="B353" s="33"/>
      <c r="C353" s="25" t="s">
        <v>14</v>
      </c>
      <c r="D353" s="25"/>
      <c r="E353" s="25"/>
      <c r="F353" s="25"/>
      <c r="G353" s="38" t="s">
        <v>8</v>
      </c>
      <c r="H353" s="28" t="s">
        <v>0</v>
      </c>
      <c r="I353" s="25" t="s">
        <v>14</v>
      </c>
      <c r="J353" s="25"/>
      <c r="K353" s="25"/>
      <c r="L353" s="25"/>
      <c r="M353" s="26" t="s">
        <v>8</v>
      </c>
      <c r="N353" s="28" t="s">
        <v>0</v>
      </c>
      <c r="O353" s="30" t="s">
        <v>17</v>
      </c>
      <c r="P353" s="28" t="s">
        <v>9</v>
      </c>
      <c r="Q353" s="28" t="s">
        <v>10</v>
      </c>
    </row>
    <row r="354" spans="1:17" ht="18" customHeight="1">
      <c r="A354" s="25"/>
      <c r="B354" s="33"/>
      <c r="C354" s="3" t="s">
        <v>5</v>
      </c>
      <c r="D354" s="3" t="s">
        <v>6</v>
      </c>
      <c r="E354" s="3" t="s">
        <v>7</v>
      </c>
      <c r="F354" s="3" t="s">
        <v>0</v>
      </c>
      <c r="G354" s="39"/>
      <c r="H354" s="29"/>
      <c r="I354" s="3" t="s">
        <v>5</v>
      </c>
      <c r="J354" s="3" t="s">
        <v>6</v>
      </c>
      <c r="K354" s="3" t="s">
        <v>7</v>
      </c>
      <c r="L354" s="3" t="s">
        <v>0</v>
      </c>
      <c r="M354" s="27"/>
      <c r="N354" s="29"/>
      <c r="O354" s="31"/>
      <c r="P354" s="32"/>
      <c r="Q354" s="33"/>
    </row>
    <row r="355" spans="1:17" ht="18" customHeight="1">
      <c r="A355" s="25"/>
      <c r="B355" s="32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29"/>
    </row>
    <row r="356" spans="1:17" s="5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5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4">IF(H357&lt;=49,0,IF(H357&lt;=54,1,IF(H357&lt;=59,1.5,IF(H357&lt;=64,2,IF(H357&lt;=69,2.5,IF(H357&lt;=74,3,IF(H357&lt;=79,3.5,IF(H357&lt;=100,4,"n/a"))))))))</f>
        <v>0</v>
      </c>
    </row>
    <row r="358" spans="1:17" s="5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5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5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5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5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5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5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5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5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5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5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5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5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5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5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5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5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5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5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5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5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5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5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5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5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5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5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5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5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5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5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5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5" customFormat="1" ht="17.25" customHeight="1">
      <c r="A390" s="1">
        <v>35</v>
      </c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5" customFormat="1" ht="17.25" customHeight="1">
      <c r="A391" s="1">
        <v>36</v>
      </c>
      <c r="B391" s="1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5" customFormat="1" ht="17.25" customHeight="1">
      <c r="A392" s="1">
        <v>37</v>
      </c>
      <c r="B392" s="1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 t="shared" si="6"/>
        <v>0</v>
      </c>
    </row>
    <row r="393" spans="1:17" s="5" customFormat="1" ht="17.25" customHeight="1">
      <c r="A393" s="1">
        <v>38</v>
      </c>
      <c r="B393" s="1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5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>
        <f t="shared" si="6"/>
        <v>0</v>
      </c>
    </row>
    <row r="395" spans="1:17" s="5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5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5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5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1">
        <f>COUNTIF(Q356:Q394,"0")</f>
        <v>39</v>
      </c>
    </row>
    <row r="399" spans="1:17" s="5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1">
        <f>COUNTIF(Q356:Q394,"1")</f>
        <v>0</v>
      </c>
    </row>
    <row r="400" spans="1:17" s="5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1">
        <f>COUNTIF(Q356:Q394,"1.5")</f>
        <v>0</v>
      </c>
    </row>
    <row r="401" spans="1:17" s="5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1">
        <f>COUNTIF(Q356:Q394,"2")</f>
        <v>0</v>
      </c>
    </row>
    <row r="402" spans="1:17" s="5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1">
        <f>COUNTIF(Q356:Q394,"2.5")</f>
        <v>0</v>
      </c>
    </row>
    <row r="403" spans="1:17" s="5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1">
        <f>COUNTIF(Q356:Q394,"3")</f>
        <v>0</v>
      </c>
    </row>
    <row r="404" spans="1:17" s="5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1">
        <f>COUNTIF(Q356:Q394,"3.5")</f>
        <v>0</v>
      </c>
    </row>
    <row r="405" spans="1:17" s="5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1">
        <f>COUNTIF(Q356:Q394,"4")</f>
        <v>0</v>
      </c>
    </row>
    <row r="407" spans="1:17" ht="19.5">
      <c r="A407" s="34" t="s">
        <v>32</v>
      </c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</row>
    <row r="408" spans="1:17" ht="19.5">
      <c r="A408" s="34" t="s">
        <v>20</v>
      </c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</row>
    <row r="410" spans="1:17" ht="18" customHeight="1">
      <c r="A410" s="25" t="s">
        <v>3</v>
      </c>
      <c r="B410" s="28" t="s">
        <v>4</v>
      </c>
      <c r="C410" s="35" t="s">
        <v>18</v>
      </c>
      <c r="D410" s="36"/>
      <c r="E410" s="36"/>
      <c r="F410" s="36"/>
      <c r="G410" s="36"/>
      <c r="H410" s="37"/>
      <c r="I410" s="35" t="s">
        <v>16</v>
      </c>
      <c r="J410" s="36"/>
      <c r="K410" s="36"/>
      <c r="L410" s="36"/>
      <c r="M410" s="36"/>
      <c r="N410" s="37"/>
      <c r="O410" s="25" t="s">
        <v>15</v>
      </c>
      <c r="P410" s="25"/>
      <c r="Q410" s="25"/>
    </row>
    <row r="411" spans="1:17" ht="24.75" customHeight="1">
      <c r="A411" s="25"/>
      <c r="B411" s="33"/>
      <c r="C411" s="25" t="s">
        <v>14</v>
      </c>
      <c r="D411" s="25"/>
      <c r="E411" s="25"/>
      <c r="F411" s="25"/>
      <c r="G411" s="38" t="s">
        <v>8</v>
      </c>
      <c r="H411" s="28" t="s">
        <v>0</v>
      </c>
      <c r="I411" s="25" t="s">
        <v>14</v>
      </c>
      <c r="J411" s="25"/>
      <c r="K411" s="25"/>
      <c r="L411" s="25"/>
      <c r="M411" s="26" t="s">
        <v>8</v>
      </c>
      <c r="N411" s="28" t="s">
        <v>0</v>
      </c>
      <c r="O411" s="30" t="s">
        <v>17</v>
      </c>
      <c r="P411" s="28" t="s">
        <v>9</v>
      </c>
      <c r="Q411" s="28" t="s">
        <v>10</v>
      </c>
    </row>
    <row r="412" spans="1:17" ht="18" customHeight="1">
      <c r="A412" s="25"/>
      <c r="B412" s="33"/>
      <c r="C412" s="3" t="s">
        <v>5</v>
      </c>
      <c r="D412" s="3" t="s">
        <v>6</v>
      </c>
      <c r="E412" s="3" t="s">
        <v>7</v>
      </c>
      <c r="F412" s="3" t="s">
        <v>0</v>
      </c>
      <c r="G412" s="39"/>
      <c r="H412" s="29"/>
      <c r="I412" s="3" t="s">
        <v>5</v>
      </c>
      <c r="J412" s="3" t="s">
        <v>6</v>
      </c>
      <c r="K412" s="3" t="s">
        <v>7</v>
      </c>
      <c r="L412" s="3" t="s">
        <v>0</v>
      </c>
      <c r="M412" s="27"/>
      <c r="N412" s="29"/>
      <c r="O412" s="31"/>
      <c r="P412" s="32"/>
      <c r="Q412" s="33"/>
    </row>
    <row r="413" spans="1:17" ht="18" customHeight="1">
      <c r="A413" s="25"/>
      <c r="B413" s="32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29"/>
    </row>
    <row r="414" spans="1:17" s="5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5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2">IF(H415&lt;=49,0,IF(H415&lt;=54,1,IF(H415&lt;=59,1.5,IF(H415&lt;=64,2,IF(H415&lt;=69,2.5,IF(H415&lt;=74,3,IF(H415&lt;=79,3.5,IF(H415&lt;=100,4,"n/a"))))))))</f>
        <v>0</v>
      </c>
    </row>
    <row r="416" spans="1:17" s="5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5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5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5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5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5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5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5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5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5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5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5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5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5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5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5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5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5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5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5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5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5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5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5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5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5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5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5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5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5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5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5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5" customFormat="1" ht="17.25" customHeight="1">
      <c r="A448" s="1">
        <v>35</v>
      </c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5" customFormat="1" ht="17.25" customHeight="1">
      <c r="A449" s="1">
        <v>36</v>
      </c>
      <c r="B449" s="1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5" customFormat="1" ht="17.25" customHeight="1">
      <c r="A450" s="1">
        <v>37</v>
      </c>
      <c r="B450" s="1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 t="shared" si="7"/>
        <v>0</v>
      </c>
    </row>
    <row r="451" spans="1:17" s="5" customFormat="1" ht="17.25" customHeight="1">
      <c r="A451" s="1">
        <v>38</v>
      </c>
      <c r="B451" s="1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5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>
        <f t="shared" si="7"/>
        <v>0</v>
      </c>
    </row>
    <row r="453" spans="1:17" s="5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5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5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5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1">
        <f>COUNTIF(Q414:Q452,"0")</f>
        <v>39</v>
      </c>
    </row>
    <row r="457" spans="1:17" s="5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1">
        <f>COUNTIF(Q414:Q452,"1")</f>
        <v>0</v>
      </c>
    </row>
    <row r="458" spans="1:17" s="5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1">
        <f>COUNTIF(Q414:Q452,"1.5")</f>
        <v>0</v>
      </c>
    </row>
    <row r="459" spans="1:17" s="5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1">
        <f>COUNTIF(Q414:Q452,"2")</f>
        <v>0</v>
      </c>
    </row>
    <row r="460" spans="1:17" s="5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1">
        <f>COUNTIF(Q414:Q452,"2.5")</f>
        <v>0</v>
      </c>
    </row>
    <row r="461" spans="1:17" s="5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1">
        <f>COUNTIF(Q414:Q452,"3")</f>
        <v>0</v>
      </c>
    </row>
    <row r="462" spans="1:17" s="5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1">
        <f>COUNTIF(Q414:Q452,"3.5")</f>
        <v>0</v>
      </c>
    </row>
    <row r="463" spans="1:17" s="5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1">
        <f>COUNTIF(Q414:Q452,"4")</f>
        <v>0</v>
      </c>
    </row>
    <row r="465" spans="1:17" ht="19.5">
      <c r="A465" s="34" t="s">
        <v>36</v>
      </c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</row>
    <row r="466" spans="1:17" ht="19.5">
      <c r="A466" s="34" t="s">
        <v>20</v>
      </c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</row>
    <row r="468" spans="1:17" ht="18" customHeight="1">
      <c r="A468" s="25" t="s">
        <v>3</v>
      </c>
      <c r="B468" s="28" t="s">
        <v>4</v>
      </c>
      <c r="C468" s="35" t="s">
        <v>18</v>
      </c>
      <c r="D468" s="36"/>
      <c r="E468" s="36"/>
      <c r="F468" s="36"/>
      <c r="G468" s="36"/>
      <c r="H468" s="37"/>
      <c r="I468" s="35" t="s">
        <v>16</v>
      </c>
      <c r="J468" s="36"/>
      <c r="K468" s="36"/>
      <c r="L468" s="36"/>
      <c r="M468" s="36"/>
      <c r="N468" s="37"/>
      <c r="O468" s="25" t="s">
        <v>15</v>
      </c>
      <c r="P468" s="25"/>
      <c r="Q468" s="25"/>
    </row>
    <row r="469" spans="1:17" ht="24.75" customHeight="1">
      <c r="A469" s="25"/>
      <c r="B469" s="33"/>
      <c r="C469" s="25" t="s">
        <v>14</v>
      </c>
      <c r="D469" s="25"/>
      <c r="E469" s="25"/>
      <c r="F469" s="25"/>
      <c r="G469" s="38" t="s">
        <v>8</v>
      </c>
      <c r="H469" s="28" t="s">
        <v>0</v>
      </c>
      <c r="I469" s="25" t="s">
        <v>14</v>
      </c>
      <c r="J469" s="25"/>
      <c r="K469" s="25"/>
      <c r="L469" s="25"/>
      <c r="M469" s="26" t="s">
        <v>8</v>
      </c>
      <c r="N469" s="28" t="s">
        <v>0</v>
      </c>
      <c r="O469" s="30" t="s">
        <v>17</v>
      </c>
      <c r="P469" s="28" t="s">
        <v>9</v>
      </c>
      <c r="Q469" s="28" t="s">
        <v>10</v>
      </c>
    </row>
    <row r="470" spans="1:17" ht="18" customHeight="1">
      <c r="A470" s="25"/>
      <c r="B470" s="33"/>
      <c r="C470" s="3" t="s">
        <v>5</v>
      </c>
      <c r="D470" s="3" t="s">
        <v>6</v>
      </c>
      <c r="E470" s="3" t="s">
        <v>7</v>
      </c>
      <c r="F470" s="3" t="s">
        <v>0</v>
      </c>
      <c r="G470" s="39"/>
      <c r="H470" s="29"/>
      <c r="I470" s="3" t="s">
        <v>5</v>
      </c>
      <c r="J470" s="3" t="s">
        <v>6</v>
      </c>
      <c r="K470" s="3" t="s">
        <v>7</v>
      </c>
      <c r="L470" s="3" t="s">
        <v>0</v>
      </c>
      <c r="M470" s="27"/>
      <c r="N470" s="29"/>
      <c r="O470" s="31"/>
      <c r="P470" s="32"/>
      <c r="Q470" s="33"/>
    </row>
    <row r="471" spans="1:17" ht="18" customHeight="1">
      <c r="A471" s="25"/>
      <c r="B471" s="32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29"/>
    </row>
    <row r="472" spans="1:17" s="5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5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10">IF(H473&lt;=49,0,IF(H473&lt;=54,1,IF(H473&lt;=59,1.5,IF(H473&lt;=64,2,IF(H473&lt;=69,2.5,IF(H473&lt;=74,3,IF(H473&lt;=79,3.5,IF(H473&lt;=100,4,"n/a"))))))))</f>
        <v>0</v>
      </c>
    </row>
    <row r="474" spans="1:17" s="5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5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5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5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5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5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5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5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5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5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5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5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5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5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5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5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5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5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5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5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5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5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5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5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5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5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5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5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5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5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5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5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5" customFormat="1" ht="17.25" customHeight="1">
      <c r="A506" s="1">
        <v>35</v>
      </c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5" customFormat="1" ht="17.25" customHeight="1">
      <c r="A507" s="1">
        <v>36</v>
      </c>
      <c r="B507" s="1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5" customFormat="1" ht="17.25" customHeight="1">
      <c r="A508" s="1">
        <v>37</v>
      </c>
      <c r="B508" s="1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 t="shared" si="8"/>
        <v>0</v>
      </c>
    </row>
    <row r="509" spans="1:17" s="5" customFormat="1" ht="17.25" customHeight="1">
      <c r="A509" s="1">
        <v>38</v>
      </c>
      <c r="B509" s="1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5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>
        <f t="shared" si="8"/>
        <v>0</v>
      </c>
    </row>
    <row r="511" spans="1:17" s="5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5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5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5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1">
        <f>COUNTIF(Q472:Q510,"0")</f>
        <v>39</v>
      </c>
    </row>
    <row r="515" spans="1:17" s="5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1">
        <f>COUNTIF(Q472:Q510,"1")</f>
        <v>0</v>
      </c>
    </row>
    <row r="516" spans="1:17" s="5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1">
        <f>COUNTIF(Q472:Q510,"1.5")</f>
        <v>0</v>
      </c>
    </row>
    <row r="517" spans="1:17" s="5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1">
        <f>COUNTIF(Q472:Q510,"2")</f>
        <v>0</v>
      </c>
    </row>
    <row r="518" spans="1:17" s="5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1">
        <f>COUNTIF(Q472:Q510,"2.5")</f>
        <v>0</v>
      </c>
    </row>
    <row r="519" spans="1:17" s="5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1">
        <f>COUNTIF(Q472:Q510,"3")</f>
        <v>0</v>
      </c>
    </row>
    <row r="520" spans="1:17" s="5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1">
        <f>COUNTIF(Q472:Q510,"3.5")</f>
        <v>0</v>
      </c>
    </row>
    <row r="521" spans="1:17" s="5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1">
        <f>COUNTIF(Q472:Q510,"4")</f>
        <v>0</v>
      </c>
    </row>
    <row r="523" spans="1:17" ht="19.5">
      <c r="A523" s="34" t="s">
        <v>37</v>
      </c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</row>
    <row r="524" spans="1:17" ht="19.5">
      <c r="A524" s="34" t="s">
        <v>20</v>
      </c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</row>
    <row r="526" spans="1:17" ht="18" customHeight="1">
      <c r="A526" s="25" t="s">
        <v>3</v>
      </c>
      <c r="B526" s="28" t="s">
        <v>4</v>
      </c>
      <c r="C526" s="35" t="s">
        <v>18</v>
      </c>
      <c r="D526" s="36"/>
      <c r="E526" s="36"/>
      <c r="F526" s="36"/>
      <c r="G526" s="36"/>
      <c r="H526" s="37"/>
      <c r="I526" s="35" t="s">
        <v>16</v>
      </c>
      <c r="J526" s="36"/>
      <c r="K526" s="36"/>
      <c r="L526" s="36"/>
      <c r="M526" s="36"/>
      <c r="N526" s="37"/>
      <c r="O526" s="25" t="s">
        <v>15</v>
      </c>
      <c r="P526" s="25"/>
      <c r="Q526" s="25"/>
    </row>
    <row r="527" spans="1:17" ht="24.75" customHeight="1">
      <c r="A527" s="25"/>
      <c r="B527" s="33"/>
      <c r="C527" s="25" t="s">
        <v>14</v>
      </c>
      <c r="D527" s="25"/>
      <c r="E527" s="25"/>
      <c r="F527" s="25"/>
      <c r="G527" s="38" t="s">
        <v>8</v>
      </c>
      <c r="H527" s="28" t="s">
        <v>0</v>
      </c>
      <c r="I527" s="25" t="s">
        <v>14</v>
      </c>
      <c r="J527" s="25"/>
      <c r="K527" s="25"/>
      <c r="L527" s="25"/>
      <c r="M527" s="26" t="s">
        <v>8</v>
      </c>
      <c r="N527" s="28" t="s">
        <v>0</v>
      </c>
      <c r="O527" s="30" t="s">
        <v>17</v>
      </c>
      <c r="P527" s="28" t="s">
        <v>9</v>
      </c>
      <c r="Q527" s="28" t="s">
        <v>10</v>
      </c>
    </row>
    <row r="528" spans="1:17" ht="18" customHeight="1">
      <c r="A528" s="25"/>
      <c r="B528" s="33"/>
      <c r="C528" s="3" t="s">
        <v>5</v>
      </c>
      <c r="D528" s="3" t="s">
        <v>6</v>
      </c>
      <c r="E528" s="3" t="s">
        <v>7</v>
      </c>
      <c r="F528" s="3" t="s">
        <v>0</v>
      </c>
      <c r="G528" s="39"/>
      <c r="H528" s="29"/>
      <c r="I528" s="3" t="s">
        <v>5</v>
      </c>
      <c r="J528" s="3" t="s">
        <v>6</v>
      </c>
      <c r="K528" s="3" t="s">
        <v>7</v>
      </c>
      <c r="L528" s="3" t="s">
        <v>0</v>
      </c>
      <c r="M528" s="27"/>
      <c r="N528" s="29"/>
      <c r="O528" s="31"/>
      <c r="P528" s="32"/>
      <c r="Q528" s="33"/>
    </row>
    <row r="529" spans="1:17" ht="18" customHeight="1">
      <c r="A529" s="25"/>
      <c r="B529" s="32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29"/>
    </row>
    <row r="530" spans="1:17" s="5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5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8">IF(H531&lt;=49,0,IF(H531&lt;=54,1,IF(H531&lt;=59,1.5,IF(H531&lt;=64,2,IF(H531&lt;=69,2.5,IF(H531&lt;=74,3,IF(H531&lt;=79,3.5,IF(H531&lt;=100,4,"n/a"))))))))</f>
        <v>0</v>
      </c>
    </row>
    <row r="532" spans="1:17" s="5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5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5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5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5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5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5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5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5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5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5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5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5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5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5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5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5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5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5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5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5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5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5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5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5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5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5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5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5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5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5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5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5" customFormat="1" ht="17.25" customHeight="1">
      <c r="A564" s="1">
        <v>35</v>
      </c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5" customFormat="1" ht="17.25" customHeight="1">
      <c r="A565" s="1">
        <v>36</v>
      </c>
      <c r="B565" s="1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5" customFormat="1" ht="17.25" customHeight="1">
      <c r="A566" s="1">
        <v>37</v>
      </c>
      <c r="B566" s="1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 t="shared" si="9"/>
        <v>0</v>
      </c>
    </row>
    <row r="567" spans="1:17" s="5" customFormat="1" ht="17.25" customHeight="1">
      <c r="A567" s="1">
        <v>38</v>
      </c>
      <c r="B567" s="1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5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>
        <f t="shared" si="9"/>
        <v>0</v>
      </c>
    </row>
    <row r="569" spans="1:17" s="5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5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5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5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1">
        <f>COUNTIF(Q530:Q568,"0")</f>
        <v>39</v>
      </c>
    </row>
    <row r="573" spans="1:17" s="5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1">
        <f>COUNTIF(Q530:Q568,"1")</f>
        <v>0</v>
      </c>
    </row>
    <row r="574" spans="1:17" s="5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1">
        <f>COUNTIF(Q530:Q568,"1.5")</f>
        <v>0</v>
      </c>
    </row>
    <row r="575" spans="1:17" s="5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1">
        <f>COUNTIF(Q530:Q568,"2")</f>
        <v>0</v>
      </c>
    </row>
    <row r="576" spans="1:17" s="5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1">
        <f>COUNTIF(Q530:Q568,"2.5")</f>
        <v>0</v>
      </c>
    </row>
    <row r="577" spans="1:17" s="5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1">
        <f>COUNTIF(Q530:Q568,"3")</f>
        <v>0</v>
      </c>
    </row>
    <row r="578" spans="1:17" s="5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1">
        <f>COUNTIF(Q530:Q568,"3.5")</f>
        <v>0</v>
      </c>
    </row>
    <row r="579" spans="1:17" s="5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1">
        <f>COUNTIF(Q530:Q568,"4")</f>
        <v>0</v>
      </c>
    </row>
    <row r="581" spans="1:17" ht="19.5">
      <c r="A581" s="34" t="s">
        <v>33</v>
      </c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</row>
    <row r="582" spans="1:17" ht="19.5">
      <c r="A582" s="34" t="s">
        <v>20</v>
      </c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</row>
    <row r="584" spans="1:17" ht="18" customHeight="1">
      <c r="A584" s="25" t="s">
        <v>3</v>
      </c>
      <c r="B584" s="28" t="s">
        <v>4</v>
      </c>
      <c r="C584" s="35" t="s">
        <v>18</v>
      </c>
      <c r="D584" s="36"/>
      <c r="E584" s="36"/>
      <c r="F584" s="36"/>
      <c r="G584" s="36"/>
      <c r="H584" s="37"/>
      <c r="I584" s="35" t="s">
        <v>16</v>
      </c>
      <c r="J584" s="36"/>
      <c r="K584" s="36"/>
      <c r="L584" s="36"/>
      <c r="M584" s="36"/>
      <c r="N584" s="37"/>
      <c r="O584" s="25" t="s">
        <v>15</v>
      </c>
      <c r="P584" s="25"/>
      <c r="Q584" s="25"/>
    </row>
    <row r="585" spans="1:17" ht="24.75" customHeight="1">
      <c r="A585" s="25"/>
      <c r="B585" s="33"/>
      <c r="C585" s="25" t="s">
        <v>14</v>
      </c>
      <c r="D585" s="25"/>
      <c r="E585" s="25"/>
      <c r="F585" s="25"/>
      <c r="G585" s="38" t="s">
        <v>8</v>
      </c>
      <c r="H585" s="28" t="s">
        <v>0</v>
      </c>
      <c r="I585" s="25" t="s">
        <v>14</v>
      </c>
      <c r="J585" s="25"/>
      <c r="K585" s="25"/>
      <c r="L585" s="25"/>
      <c r="M585" s="26" t="s">
        <v>8</v>
      </c>
      <c r="N585" s="28" t="s">
        <v>0</v>
      </c>
      <c r="O585" s="30" t="s">
        <v>17</v>
      </c>
      <c r="P585" s="28" t="s">
        <v>9</v>
      </c>
      <c r="Q585" s="28" t="s">
        <v>10</v>
      </c>
    </row>
    <row r="586" spans="1:17" ht="18" customHeight="1">
      <c r="A586" s="25"/>
      <c r="B586" s="33"/>
      <c r="C586" s="3" t="s">
        <v>5</v>
      </c>
      <c r="D586" s="3" t="s">
        <v>6</v>
      </c>
      <c r="E586" s="3" t="s">
        <v>7</v>
      </c>
      <c r="F586" s="3" t="s">
        <v>0</v>
      </c>
      <c r="G586" s="39"/>
      <c r="H586" s="29"/>
      <c r="I586" s="3" t="s">
        <v>5</v>
      </c>
      <c r="J586" s="3" t="s">
        <v>6</v>
      </c>
      <c r="K586" s="3" t="s">
        <v>7</v>
      </c>
      <c r="L586" s="3" t="s">
        <v>0</v>
      </c>
      <c r="M586" s="27"/>
      <c r="N586" s="29"/>
      <c r="O586" s="31"/>
      <c r="P586" s="32"/>
      <c r="Q586" s="33"/>
    </row>
    <row r="587" spans="1:17" ht="18" customHeight="1">
      <c r="A587" s="25"/>
      <c r="B587" s="32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29"/>
    </row>
    <row r="588" spans="1:17" s="5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5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6">IF(H589&lt;=49,0,IF(H589&lt;=54,1,IF(H589&lt;=59,1.5,IF(H589&lt;=64,2,IF(H589&lt;=69,2.5,IF(H589&lt;=74,3,IF(H589&lt;=79,3.5,IF(H589&lt;=100,4,"n/a"))))))))</f>
        <v>0</v>
      </c>
    </row>
    <row r="590" spans="1:17" s="5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5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5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5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5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5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5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5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5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5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5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5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5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5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5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5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5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5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5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5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5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5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5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5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5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5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5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5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5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5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5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5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5" customFormat="1" ht="17.25" customHeight="1">
      <c r="A622" s="1">
        <v>35</v>
      </c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5" customFormat="1" ht="17.25" customHeight="1">
      <c r="A623" s="1">
        <v>36</v>
      </c>
      <c r="B623" s="1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5" customFormat="1" ht="17.25" customHeight="1">
      <c r="A624" s="1">
        <v>37</v>
      </c>
      <c r="B624" s="1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 t="shared" si="10"/>
        <v>0</v>
      </c>
    </row>
    <row r="625" spans="1:17" s="5" customFormat="1" ht="17.25" customHeight="1">
      <c r="A625" s="1">
        <v>38</v>
      </c>
      <c r="B625" s="1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5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>
        <f t="shared" si="10"/>
        <v>0</v>
      </c>
    </row>
    <row r="627" spans="1:17" s="5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5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5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5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1">
        <f>COUNTIF(Q588:Q626,"0")</f>
        <v>39</v>
      </c>
    </row>
    <row r="631" spans="1:17" s="5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1">
        <f>COUNTIF(Q588:Q626,"1")</f>
        <v>0</v>
      </c>
    </row>
    <row r="632" spans="1:17" s="5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1">
        <f>COUNTIF(Q588:Q626,"1.5")</f>
        <v>0</v>
      </c>
    </row>
    <row r="633" spans="1:17" s="5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1">
        <f>COUNTIF(Q588:Q626,"2")</f>
        <v>0</v>
      </c>
    </row>
    <row r="634" spans="1:17" s="5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1">
        <f>COUNTIF(Q588:Q626,"2.5")</f>
        <v>0</v>
      </c>
    </row>
    <row r="635" spans="1:17" s="5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1">
        <f>COUNTIF(Q588:Q626,"3")</f>
        <v>0</v>
      </c>
    </row>
    <row r="636" spans="1:17" s="5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1">
        <f>COUNTIF(Q588:Q626,"3.5")</f>
        <v>0</v>
      </c>
    </row>
    <row r="637" spans="1:17" s="5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1">
        <f>COUNTIF(Q588:Q626,"4")</f>
        <v>0</v>
      </c>
    </row>
    <row r="639" spans="1:17" ht="19.5">
      <c r="A639" s="34" t="s">
        <v>34</v>
      </c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</row>
    <row r="640" spans="1:17" ht="19.5">
      <c r="A640" s="34" t="s">
        <v>20</v>
      </c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</row>
    <row r="642" spans="1:17" ht="18" customHeight="1">
      <c r="A642" s="25" t="s">
        <v>3</v>
      </c>
      <c r="B642" s="28" t="s">
        <v>4</v>
      </c>
      <c r="C642" s="35" t="s">
        <v>18</v>
      </c>
      <c r="D642" s="36"/>
      <c r="E642" s="36"/>
      <c r="F642" s="36"/>
      <c r="G642" s="36"/>
      <c r="H642" s="37"/>
      <c r="I642" s="35" t="s">
        <v>16</v>
      </c>
      <c r="J642" s="36"/>
      <c r="K642" s="36"/>
      <c r="L642" s="36"/>
      <c r="M642" s="36"/>
      <c r="N642" s="37"/>
      <c r="O642" s="25" t="s">
        <v>15</v>
      </c>
      <c r="P642" s="25"/>
      <c r="Q642" s="25"/>
    </row>
    <row r="643" spans="1:17" ht="24.75" customHeight="1">
      <c r="A643" s="25"/>
      <c r="B643" s="33"/>
      <c r="C643" s="25" t="s">
        <v>14</v>
      </c>
      <c r="D643" s="25"/>
      <c r="E643" s="25"/>
      <c r="F643" s="25"/>
      <c r="G643" s="38" t="s">
        <v>8</v>
      </c>
      <c r="H643" s="28" t="s">
        <v>0</v>
      </c>
      <c r="I643" s="25" t="s">
        <v>14</v>
      </c>
      <c r="J643" s="25"/>
      <c r="K643" s="25"/>
      <c r="L643" s="25"/>
      <c r="M643" s="26" t="s">
        <v>8</v>
      </c>
      <c r="N643" s="28" t="s">
        <v>0</v>
      </c>
      <c r="O643" s="30" t="s">
        <v>17</v>
      </c>
      <c r="P643" s="28" t="s">
        <v>9</v>
      </c>
      <c r="Q643" s="28" t="s">
        <v>10</v>
      </c>
    </row>
    <row r="644" spans="1:17" ht="18" customHeight="1">
      <c r="A644" s="25"/>
      <c r="B644" s="33"/>
      <c r="C644" s="3" t="s">
        <v>5</v>
      </c>
      <c r="D644" s="3" t="s">
        <v>6</v>
      </c>
      <c r="E644" s="3" t="s">
        <v>7</v>
      </c>
      <c r="F644" s="3" t="s">
        <v>0</v>
      </c>
      <c r="G644" s="39"/>
      <c r="H644" s="29"/>
      <c r="I644" s="3" t="s">
        <v>5</v>
      </c>
      <c r="J644" s="3" t="s">
        <v>6</v>
      </c>
      <c r="K644" s="3" t="s">
        <v>7</v>
      </c>
      <c r="L644" s="3" t="s">
        <v>0</v>
      </c>
      <c r="M644" s="27"/>
      <c r="N644" s="29"/>
      <c r="O644" s="31"/>
      <c r="P644" s="32"/>
      <c r="Q644" s="33"/>
    </row>
    <row r="645" spans="1:17" ht="18" customHeight="1">
      <c r="A645" s="25"/>
      <c r="B645" s="32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29"/>
    </row>
    <row r="646" spans="1:17" s="5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5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4">IF(H647&lt;=49,0,IF(H647&lt;=54,1,IF(H647&lt;=59,1.5,IF(H647&lt;=64,2,IF(H647&lt;=69,2.5,IF(H647&lt;=74,3,IF(H647&lt;=79,3.5,IF(H647&lt;=100,4,"n/a"))))))))</f>
        <v>0</v>
      </c>
    </row>
    <row r="648" spans="1:17" s="5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5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5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5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5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5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5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5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5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5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5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5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5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5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5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5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5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5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5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5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5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5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5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5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5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5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5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5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5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5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5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5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5" customFormat="1" ht="17.25" customHeight="1">
      <c r="A680" s="1">
        <v>35</v>
      </c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5" customFormat="1" ht="17.25" customHeight="1">
      <c r="A681" s="1">
        <v>36</v>
      </c>
      <c r="B681" s="1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5" customFormat="1" ht="17.25" customHeight="1">
      <c r="A682" s="1">
        <v>37</v>
      </c>
      <c r="B682" s="1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 t="shared" si="11"/>
        <v>0</v>
      </c>
    </row>
    <row r="683" spans="1:17" s="5" customFormat="1" ht="17.25" customHeight="1">
      <c r="A683" s="1">
        <v>38</v>
      </c>
      <c r="B683" s="1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5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>
        <f t="shared" si="11"/>
        <v>0</v>
      </c>
    </row>
    <row r="685" spans="1:17" s="5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5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5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1">
        <f>COUNTIF(Q646:Q684,"0")</f>
        <v>39</v>
      </c>
    </row>
    <row r="689" spans="1:17" s="5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1">
        <f>COUNTIF(Q646:Q684,"1")</f>
        <v>0</v>
      </c>
    </row>
    <row r="690" spans="1:17" s="5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1">
        <f>COUNTIF(Q646:Q684,"1.5")</f>
        <v>0</v>
      </c>
    </row>
    <row r="691" spans="1:17" s="5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1">
        <f>COUNTIF(Q646:Q684,"2")</f>
        <v>0</v>
      </c>
    </row>
    <row r="692" spans="1:17" s="5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1">
        <f>COUNTIF(Q646:Q684,"2.5")</f>
        <v>0</v>
      </c>
    </row>
    <row r="693" spans="1:17" s="5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1">
        <f>COUNTIF(Q646:Q684,"3")</f>
        <v>0</v>
      </c>
    </row>
    <row r="694" spans="1:17" s="5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1">
        <f>COUNTIF(Q646:Q684,"3.5")</f>
        <v>0</v>
      </c>
    </row>
    <row r="695" spans="1:17" s="5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1">
        <f>COUNTIF(Q646:Q684,"4")</f>
        <v>0</v>
      </c>
    </row>
    <row r="697" spans="1:17" ht="19.5">
      <c r="A697" s="34" t="s">
        <v>38</v>
      </c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</row>
    <row r="698" spans="1:17" ht="19.5">
      <c r="A698" s="34" t="s">
        <v>20</v>
      </c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</row>
    <row r="700" spans="1:17" ht="18" customHeight="1">
      <c r="A700" s="25" t="s">
        <v>3</v>
      </c>
      <c r="B700" s="28" t="s">
        <v>4</v>
      </c>
      <c r="C700" s="35" t="s">
        <v>18</v>
      </c>
      <c r="D700" s="36"/>
      <c r="E700" s="36"/>
      <c r="F700" s="36"/>
      <c r="G700" s="36"/>
      <c r="H700" s="37"/>
      <c r="I700" s="35" t="s">
        <v>16</v>
      </c>
      <c r="J700" s="36"/>
      <c r="K700" s="36"/>
      <c r="L700" s="36"/>
      <c r="M700" s="36"/>
      <c r="N700" s="37"/>
      <c r="O700" s="25" t="s">
        <v>15</v>
      </c>
      <c r="P700" s="25"/>
      <c r="Q700" s="25"/>
    </row>
    <row r="701" spans="1:17" ht="24.75" customHeight="1">
      <c r="A701" s="25"/>
      <c r="B701" s="33"/>
      <c r="C701" s="25" t="s">
        <v>14</v>
      </c>
      <c r="D701" s="25"/>
      <c r="E701" s="25"/>
      <c r="F701" s="25"/>
      <c r="G701" s="38" t="s">
        <v>8</v>
      </c>
      <c r="H701" s="28" t="s">
        <v>0</v>
      </c>
      <c r="I701" s="25" t="s">
        <v>14</v>
      </c>
      <c r="J701" s="25"/>
      <c r="K701" s="25"/>
      <c r="L701" s="25"/>
      <c r="M701" s="26" t="s">
        <v>8</v>
      </c>
      <c r="N701" s="28" t="s">
        <v>0</v>
      </c>
      <c r="O701" s="30" t="s">
        <v>17</v>
      </c>
      <c r="P701" s="28" t="s">
        <v>9</v>
      </c>
      <c r="Q701" s="28" t="s">
        <v>10</v>
      </c>
    </row>
    <row r="702" spans="1:17" ht="18" customHeight="1">
      <c r="A702" s="25"/>
      <c r="B702" s="33"/>
      <c r="C702" s="3" t="s">
        <v>5</v>
      </c>
      <c r="D702" s="3" t="s">
        <v>6</v>
      </c>
      <c r="E702" s="3" t="s">
        <v>7</v>
      </c>
      <c r="F702" s="3" t="s">
        <v>0</v>
      </c>
      <c r="G702" s="39"/>
      <c r="H702" s="29"/>
      <c r="I702" s="3" t="s">
        <v>5</v>
      </c>
      <c r="J702" s="3" t="s">
        <v>6</v>
      </c>
      <c r="K702" s="3" t="s">
        <v>7</v>
      </c>
      <c r="L702" s="3" t="s">
        <v>0</v>
      </c>
      <c r="M702" s="27"/>
      <c r="N702" s="29"/>
      <c r="O702" s="31"/>
      <c r="P702" s="32"/>
      <c r="Q702" s="33"/>
    </row>
    <row r="703" spans="1:17" ht="18" customHeight="1">
      <c r="A703" s="25"/>
      <c r="B703" s="32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29"/>
    </row>
    <row r="704" spans="1:17" s="5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5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2">IF(H705&lt;=49,0,IF(H705&lt;=54,1,IF(H705&lt;=59,1.5,IF(H705&lt;=64,2,IF(H705&lt;=69,2.5,IF(H705&lt;=74,3,IF(H705&lt;=79,3.5,IF(H705&lt;=100,4,"n/a"))))))))</f>
        <v>0</v>
      </c>
    </row>
    <row r="706" spans="1:17" s="5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5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5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5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5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5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5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5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5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5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5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5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5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5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5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5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5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5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5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5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5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5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5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5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5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5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5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5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5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5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5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5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5" customFormat="1" ht="17.25" customHeight="1">
      <c r="A738" s="1">
        <v>35</v>
      </c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5" customFormat="1" ht="17.25" customHeight="1">
      <c r="A739" s="1">
        <v>36</v>
      </c>
      <c r="B739" s="1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5" customFormat="1" ht="17.25" customHeight="1">
      <c r="A740" s="1">
        <v>37</v>
      </c>
      <c r="B740" s="1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 t="shared" si="12"/>
        <v>0</v>
      </c>
    </row>
    <row r="741" spans="1:17" s="5" customFormat="1" ht="17.25" customHeight="1">
      <c r="A741" s="1">
        <v>38</v>
      </c>
      <c r="B741" s="1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5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>
        <f t="shared" si="12"/>
        <v>0</v>
      </c>
    </row>
    <row r="743" spans="1:17" s="5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5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5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5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1">
        <f>COUNTIF(Q704:Q742,"0")</f>
        <v>39</v>
      </c>
    </row>
    <row r="747" spans="1:17" s="5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1">
        <f>COUNTIF(Q704:Q742,"1")</f>
        <v>0</v>
      </c>
    </row>
    <row r="748" spans="1:17" s="5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1">
        <f>COUNTIF(Q704:Q742,"1.5")</f>
        <v>0</v>
      </c>
    </row>
    <row r="749" spans="1:17" s="5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1">
        <f>COUNTIF(Q704:Q742,"2")</f>
        <v>0</v>
      </c>
    </row>
    <row r="750" spans="1:17" s="5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1">
        <f>COUNTIF(Q704:Q742,"2.5")</f>
        <v>0</v>
      </c>
    </row>
    <row r="751" spans="1:17" s="5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1">
        <f>COUNTIF(Q704:Q742,"3")</f>
        <v>0</v>
      </c>
    </row>
    <row r="752" spans="1:17" s="5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1">
        <f>COUNTIF(Q704:Q742,"3.5")</f>
        <v>0</v>
      </c>
    </row>
    <row r="753" spans="1:17" s="5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1">
        <f>COUNTIF(Q704:Q742,"4")</f>
        <v>0</v>
      </c>
    </row>
    <row r="755" spans="1:17" ht="19.5">
      <c r="A755" s="34" t="s">
        <v>35</v>
      </c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</row>
    <row r="756" spans="1:17" ht="19.5">
      <c r="A756" s="34" t="s">
        <v>20</v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</row>
    <row r="758" spans="1:17" ht="18" customHeight="1">
      <c r="A758" s="25" t="s">
        <v>3</v>
      </c>
      <c r="B758" s="28" t="s">
        <v>4</v>
      </c>
      <c r="C758" s="35" t="s">
        <v>18</v>
      </c>
      <c r="D758" s="36"/>
      <c r="E758" s="36"/>
      <c r="F758" s="36"/>
      <c r="G758" s="36"/>
      <c r="H758" s="37"/>
      <c r="I758" s="35" t="s">
        <v>16</v>
      </c>
      <c r="J758" s="36"/>
      <c r="K758" s="36"/>
      <c r="L758" s="36"/>
      <c r="M758" s="36"/>
      <c r="N758" s="37"/>
      <c r="O758" s="25" t="s">
        <v>15</v>
      </c>
      <c r="P758" s="25"/>
      <c r="Q758" s="25"/>
    </row>
    <row r="759" spans="1:17" ht="24.75" customHeight="1">
      <c r="A759" s="25"/>
      <c r="B759" s="33"/>
      <c r="C759" s="25" t="s">
        <v>14</v>
      </c>
      <c r="D759" s="25"/>
      <c r="E759" s="25"/>
      <c r="F759" s="25"/>
      <c r="G759" s="38" t="s">
        <v>8</v>
      </c>
      <c r="H759" s="28" t="s">
        <v>0</v>
      </c>
      <c r="I759" s="25" t="s">
        <v>14</v>
      </c>
      <c r="J759" s="25"/>
      <c r="K759" s="25"/>
      <c r="L759" s="25"/>
      <c r="M759" s="26" t="s">
        <v>8</v>
      </c>
      <c r="N759" s="28" t="s">
        <v>0</v>
      </c>
      <c r="O759" s="30" t="s">
        <v>17</v>
      </c>
      <c r="P759" s="28" t="s">
        <v>9</v>
      </c>
      <c r="Q759" s="28" t="s">
        <v>10</v>
      </c>
    </row>
    <row r="760" spans="1:17" ht="18" customHeight="1">
      <c r="A760" s="25"/>
      <c r="B760" s="33"/>
      <c r="C760" s="3" t="s">
        <v>5</v>
      </c>
      <c r="D760" s="3" t="s">
        <v>6</v>
      </c>
      <c r="E760" s="3" t="s">
        <v>7</v>
      </c>
      <c r="F760" s="3" t="s">
        <v>0</v>
      </c>
      <c r="G760" s="39"/>
      <c r="H760" s="29"/>
      <c r="I760" s="3" t="s">
        <v>5</v>
      </c>
      <c r="J760" s="3" t="s">
        <v>6</v>
      </c>
      <c r="K760" s="3" t="s">
        <v>7</v>
      </c>
      <c r="L760" s="3" t="s">
        <v>0</v>
      </c>
      <c r="M760" s="27"/>
      <c r="N760" s="29"/>
      <c r="O760" s="31"/>
      <c r="P760" s="32"/>
      <c r="Q760" s="33"/>
    </row>
    <row r="761" spans="1:17" ht="18" customHeight="1">
      <c r="A761" s="25"/>
      <c r="B761" s="32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29"/>
    </row>
    <row r="762" spans="1:17" s="5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5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800">IF(H763&lt;=49,0,IF(H763&lt;=54,1,IF(H763&lt;=59,1.5,IF(H763&lt;=64,2,IF(H763&lt;=69,2.5,IF(H763&lt;=74,3,IF(H763&lt;=79,3.5,IF(H763&lt;=100,4,"n/a"))))))))</f>
        <v>0</v>
      </c>
    </row>
    <row r="764" spans="1:17" s="5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5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5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5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5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5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5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5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5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5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5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5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5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5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5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5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5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5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5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5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5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5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5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5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5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5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5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5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5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5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5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5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5" customFormat="1" ht="17.25" customHeight="1">
      <c r="A796" s="1">
        <v>35</v>
      </c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5" customFormat="1" ht="17.25" customHeight="1">
      <c r="A797" s="1">
        <v>36</v>
      </c>
      <c r="B797" s="1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5" customFormat="1" ht="17.25" customHeight="1">
      <c r="A798" s="1">
        <v>37</v>
      </c>
      <c r="B798" s="1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 t="shared" si="13"/>
        <v>0</v>
      </c>
    </row>
    <row r="799" spans="1:17" s="5" customFormat="1" ht="17.25" customHeight="1">
      <c r="A799" s="1">
        <v>38</v>
      </c>
      <c r="B799" s="1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5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>
        <f t="shared" si="13"/>
        <v>0</v>
      </c>
    </row>
    <row r="801" spans="1:17" s="5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5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5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5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1">
        <f>COUNTIF(Q762:Q800,"0")</f>
        <v>39</v>
      </c>
    </row>
    <row r="805" spans="1:17" s="5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1">
        <f>COUNTIF(Q762:Q800,"1")</f>
        <v>0</v>
      </c>
    </row>
    <row r="806" spans="1:17" s="5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1">
        <f>COUNTIF(Q762:Q800,"1.5")</f>
        <v>0</v>
      </c>
    </row>
    <row r="807" spans="1:17" s="5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1">
        <f>COUNTIF(Q762:Q800,"2")</f>
        <v>0</v>
      </c>
    </row>
    <row r="808" spans="1:17" s="5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1">
        <f>COUNTIF(Q762:Q800,"2.5")</f>
        <v>0</v>
      </c>
    </row>
    <row r="809" spans="1:17" s="5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1">
        <f>COUNTIF(Q762:Q800,"3")</f>
        <v>0</v>
      </c>
    </row>
    <row r="810" spans="1:17" s="5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1">
        <f>COUNTIF(Q762:Q800,"3.5")</f>
        <v>0</v>
      </c>
    </row>
    <row r="811" spans="1:17" s="5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1">
        <f>COUNTIF(Q762:Q800,"4")</f>
        <v>0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5:L5"/>
    <mergeCell ref="M5:M6"/>
    <mergeCell ref="N5:N6"/>
    <mergeCell ref="O5:O6"/>
    <mergeCell ref="P5:P6"/>
    <mergeCell ref="Q5:Q7"/>
    <mergeCell ref="A1:Q1"/>
    <mergeCell ref="A2:Q2"/>
    <mergeCell ref="A4:A7"/>
    <mergeCell ref="B4:B7"/>
    <mergeCell ref="C4:H4"/>
    <mergeCell ref="I4:N4"/>
    <mergeCell ref="O4:Q4"/>
    <mergeCell ref="C5:F5"/>
    <mergeCell ref="G5:G6"/>
    <mergeCell ref="H5:H6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63:L63"/>
    <mergeCell ref="M63:M64"/>
    <mergeCell ref="N63:N64"/>
    <mergeCell ref="O63:O64"/>
    <mergeCell ref="P63:P64"/>
    <mergeCell ref="Q63:Q65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121:L121"/>
    <mergeCell ref="M121:M122"/>
    <mergeCell ref="N121:N122"/>
    <mergeCell ref="O121:O122"/>
    <mergeCell ref="P121:P122"/>
    <mergeCell ref="Q121:Q123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79:L179"/>
    <mergeCell ref="M179:M180"/>
    <mergeCell ref="N179:N180"/>
    <mergeCell ref="O179:O180"/>
    <mergeCell ref="P179:P180"/>
    <mergeCell ref="Q179:Q181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237:L237"/>
    <mergeCell ref="M237:M238"/>
    <mergeCell ref="N237:N238"/>
    <mergeCell ref="O237:O238"/>
    <mergeCell ref="P237:P238"/>
    <mergeCell ref="Q237:Q239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95:L295"/>
    <mergeCell ref="M295:M296"/>
    <mergeCell ref="N295:N296"/>
    <mergeCell ref="O295:O296"/>
    <mergeCell ref="P295:P296"/>
    <mergeCell ref="Q295:Q297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353:L353"/>
    <mergeCell ref="M353:M354"/>
    <mergeCell ref="N353:N354"/>
    <mergeCell ref="O353:O354"/>
    <mergeCell ref="P353:P354"/>
    <mergeCell ref="Q353:Q355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411:L411"/>
    <mergeCell ref="M411:M412"/>
    <mergeCell ref="N411:N412"/>
    <mergeCell ref="O411:O412"/>
    <mergeCell ref="P411:P412"/>
    <mergeCell ref="Q411:Q413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69:L469"/>
    <mergeCell ref="M469:M470"/>
    <mergeCell ref="N469:N470"/>
    <mergeCell ref="O469:O470"/>
    <mergeCell ref="P469:P470"/>
    <mergeCell ref="Q469:Q471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527:L527"/>
    <mergeCell ref="M527:M528"/>
    <mergeCell ref="N527:N528"/>
    <mergeCell ref="O527:O528"/>
    <mergeCell ref="P527:P528"/>
    <mergeCell ref="Q527:Q529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85:L585"/>
    <mergeCell ref="M585:M586"/>
    <mergeCell ref="N585:N586"/>
    <mergeCell ref="O585:O586"/>
    <mergeCell ref="P585:P586"/>
    <mergeCell ref="Q585:Q587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643:L643"/>
    <mergeCell ref="M643:M644"/>
    <mergeCell ref="N643:N644"/>
    <mergeCell ref="O643:O644"/>
    <mergeCell ref="P643:P644"/>
    <mergeCell ref="Q643:Q645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701:L701"/>
    <mergeCell ref="M701:M702"/>
    <mergeCell ref="N701:N702"/>
    <mergeCell ref="O701:O702"/>
    <mergeCell ref="P701:P702"/>
    <mergeCell ref="Q701:Q703"/>
  </mergeCells>
  <printOptions/>
  <pageMargins left="0.4724409448818898" right="0" top="0.3937007874015748" bottom="0.1968503937007874" header="0.5118110236220472" footer="0.5118110236220472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="86" zoomScaleNormal="86" zoomScalePageLayoutView="0" workbookViewId="0" topLeftCell="A1">
      <selection activeCell="H14" sqref="H14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4" customWidth="1"/>
  </cols>
  <sheetData>
    <row r="1" spans="1:17" ht="19.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9.5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7" ht="18" customHeight="1">
      <c r="A4" s="25" t="s">
        <v>3</v>
      </c>
      <c r="B4" s="28" t="s">
        <v>4</v>
      </c>
      <c r="C4" s="35" t="s">
        <v>18</v>
      </c>
      <c r="D4" s="36"/>
      <c r="E4" s="36"/>
      <c r="F4" s="36"/>
      <c r="G4" s="36"/>
      <c r="H4" s="37"/>
      <c r="I4" s="35" t="s">
        <v>16</v>
      </c>
      <c r="J4" s="36"/>
      <c r="K4" s="36"/>
      <c r="L4" s="36"/>
      <c r="M4" s="36"/>
      <c r="N4" s="37"/>
      <c r="O4" s="25" t="s">
        <v>15</v>
      </c>
      <c r="P4" s="25"/>
      <c r="Q4" s="25"/>
    </row>
    <row r="5" spans="1:17" ht="24.75" customHeight="1">
      <c r="A5" s="25"/>
      <c r="B5" s="33"/>
      <c r="C5" s="25" t="s">
        <v>14</v>
      </c>
      <c r="D5" s="25"/>
      <c r="E5" s="25"/>
      <c r="F5" s="25"/>
      <c r="G5" s="38" t="s">
        <v>8</v>
      </c>
      <c r="H5" s="28" t="s">
        <v>0</v>
      </c>
      <c r="I5" s="25" t="s">
        <v>14</v>
      </c>
      <c r="J5" s="25"/>
      <c r="K5" s="25"/>
      <c r="L5" s="25"/>
      <c r="M5" s="26" t="s">
        <v>8</v>
      </c>
      <c r="N5" s="28" t="s">
        <v>0</v>
      </c>
      <c r="O5" s="30" t="s">
        <v>17</v>
      </c>
      <c r="P5" s="28" t="s">
        <v>9</v>
      </c>
      <c r="Q5" s="28" t="s">
        <v>10</v>
      </c>
    </row>
    <row r="6" spans="1:17" ht="18" customHeight="1">
      <c r="A6" s="25"/>
      <c r="B6" s="33"/>
      <c r="C6" s="3" t="s">
        <v>5</v>
      </c>
      <c r="D6" s="3" t="s">
        <v>6</v>
      </c>
      <c r="E6" s="3" t="s">
        <v>7</v>
      </c>
      <c r="F6" s="3" t="s">
        <v>0</v>
      </c>
      <c r="G6" s="39"/>
      <c r="H6" s="29"/>
      <c r="I6" s="3" t="s">
        <v>5</v>
      </c>
      <c r="J6" s="3" t="s">
        <v>6</v>
      </c>
      <c r="K6" s="3" t="s">
        <v>7</v>
      </c>
      <c r="L6" s="3" t="s">
        <v>0</v>
      </c>
      <c r="M6" s="27"/>
      <c r="N6" s="29"/>
      <c r="O6" s="31"/>
      <c r="P6" s="32"/>
      <c r="Q6" s="33"/>
    </row>
    <row r="7" spans="1:17" ht="18" customHeight="1">
      <c r="A7" s="25"/>
      <c r="B7" s="32"/>
      <c r="C7" s="3"/>
      <c r="D7" s="3"/>
      <c r="E7" s="3"/>
      <c r="F7" s="3"/>
      <c r="G7" s="3"/>
      <c r="H7" s="3">
        <v>100</v>
      </c>
      <c r="I7" s="3"/>
      <c r="J7" s="3"/>
      <c r="K7" s="3"/>
      <c r="L7" s="3"/>
      <c r="M7" s="3"/>
      <c r="N7" s="3">
        <v>100</v>
      </c>
      <c r="O7" s="3">
        <v>200</v>
      </c>
      <c r="P7" s="3">
        <v>100</v>
      </c>
      <c r="Q7" s="29"/>
    </row>
    <row r="8" spans="1:17" s="5" customFormat="1" ht="17.25" customHeight="1">
      <c r="A8" s="1">
        <v>1</v>
      </c>
      <c r="B8" s="20" t="s">
        <v>77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5" customFormat="1" ht="17.25" customHeight="1">
      <c r="A9" s="1">
        <v>2</v>
      </c>
      <c r="B9" s="15" t="s">
        <v>78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6">IF(H9&lt;=49,0,IF(H9&lt;=54,1,IF(H9&lt;=59,1.5,IF(H9&lt;=64,2,IF(H9&lt;=69,2.5,IF(H9&lt;=74,3,IF(H9&lt;=79,3.5,IF(H9&lt;=100,4,"n/a"))))))))</f>
        <v>0</v>
      </c>
    </row>
    <row r="10" spans="1:17" s="5" customFormat="1" ht="17.25" customHeight="1">
      <c r="A10" s="1">
        <v>3</v>
      </c>
      <c r="B10" s="20" t="s">
        <v>79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5" customFormat="1" ht="17.25" customHeight="1">
      <c r="A11" s="1">
        <v>4</v>
      </c>
      <c r="B11" s="20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5" customFormat="1" ht="17.25" customHeight="1">
      <c r="A12" s="1">
        <v>5</v>
      </c>
      <c r="B12" s="15" t="s">
        <v>81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5" customFormat="1" ht="17.25" customHeight="1">
      <c r="A13" s="1">
        <v>6</v>
      </c>
      <c r="B13" s="20" t="s">
        <v>82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5" customFormat="1" ht="17.25" customHeight="1">
      <c r="A14" s="1">
        <v>7</v>
      </c>
      <c r="B14" s="20" t="s">
        <v>83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5" customFormat="1" ht="17.25" customHeight="1">
      <c r="A15" s="1">
        <v>8</v>
      </c>
      <c r="B15" s="20" t="s">
        <v>84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5" customFormat="1" ht="17.25" customHeight="1">
      <c r="A16" s="1">
        <v>9</v>
      </c>
      <c r="B16" s="2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5" customFormat="1" ht="17.25" customHeight="1">
      <c r="A17" s="1">
        <v>10</v>
      </c>
      <c r="B17" s="15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5" customFormat="1" ht="17.25" customHeight="1">
      <c r="A18" s="1">
        <v>11</v>
      </c>
      <c r="B18" s="15" t="s">
        <v>87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5" customFormat="1" ht="17.25" customHeight="1">
      <c r="A19" s="1">
        <v>12</v>
      </c>
      <c r="B19" s="15" t="s">
        <v>88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5" customFormat="1" ht="17.25" customHeight="1">
      <c r="A20" s="1">
        <v>13</v>
      </c>
      <c r="B20" s="20" t="s">
        <v>89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5" customFormat="1" ht="17.25" customHeight="1">
      <c r="A21" s="1">
        <v>14</v>
      </c>
      <c r="B21" s="20" t="s">
        <v>90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5" customFormat="1" ht="17.25" customHeight="1">
      <c r="A22" s="1">
        <v>15</v>
      </c>
      <c r="B22" s="20" t="s">
        <v>91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5" customFormat="1" ht="17.25" customHeight="1">
      <c r="A23" s="1">
        <v>16</v>
      </c>
      <c r="B23" s="23" t="s">
        <v>92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5" customFormat="1" ht="17.25" customHeight="1">
      <c r="A24" s="1">
        <v>17</v>
      </c>
      <c r="B24" s="15" t="s">
        <v>93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5" customFormat="1" ht="17.25" customHeight="1">
      <c r="A25" s="1">
        <v>18</v>
      </c>
      <c r="B25" s="20" t="s">
        <v>94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5" customFormat="1" ht="17.25" customHeight="1">
      <c r="A26" s="1">
        <v>19</v>
      </c>
      <c r="B26" s="15" t="s">
        <v>95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5" customFormat="1" ht="17.25" customHeight="1">
      <c r="A27" s="1">
        <v>20</v>
      </c>
      <c r="B27" s="15" t="s">
        <v>96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5" customFormat="1" ht="17.25" customHeight="1">
      <c r="A28" s="1">
        <v>21</v>
      </c>
      <c r="B28" s="22" t="s">
        <v>97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5" customFormat="1" ht="17.25" customHeight="1">
      <c r="A29" s="1">
        <v>22</v>
      </c>
      <c r="B29" s="15" t="s">
        <v>98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5" customFormat="1" ht="17.25" customHeight="1">
      <c r="A30" s="1">
        <v>23</v>
      </c>
      <c r="B30" s="15" t="s">
        <v>99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5" customFormat="1" ht="17.25" customHeight="1">
      <c r="A31" s="1">
        <v>24</v>
      </c>
      <c r="B31" s="23" t="s">
        <v>100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5" customFormat="1" ht="17.25" customHeight="1">
      <c r="A32" s="1">
        <v>25</v>
      </c>
      <c r="B32" s="20" t="s">
        <v>101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5" customFormat="1" ht="17.25" customHeight="1">
      <c r="A33" s="1">
        <v>26</v>
      </c>
      <c r="B33" s="20" t="s">
        <v>102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5" customFormat="1" ht="17.25" customHeight="1">
      <c r="A34" s="1">
        <v>27</v>
      </c>
      <c r="B34" s="15" t="s">
        <v>103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5" customFormat="1" ht="17.25" customHeight="1">
      <c r="A35" s="1">
        <v>28</v>
      </c>
      <c r="B35" s="15" t="s">
        <v>104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5" customFormat="1" ht="17.25" customHeight="1">
      <c r="A36" s="1">
        <v>29</v>
      </c>
      <c r="B36" s="15" t="s">
        <v>105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5" customFormat="1" ht="17.25" customHeight="1">
      <c r="A37" s="1">
        <v>30</v>
      </c>
      <c r="B37" s="15" t="s">
        <v>106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5" customFormat="1" ht="17.25" customHeight="1">
      <c r="A38" s="1">
        <v>31</v>
      </c>
      <c r="B38" s="15" t="s">
        <v>107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5" customFormat="1" ht="17.25" customHeight="1">
      <c r="A39" s="1">
        <v>32</v>
      </c>
      <c r="B39" s="15" t="s">
        <v>108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5" customFormat="1" ht="17.25" customHeight="1">
      <c r="A40" s="1">
        <v>33</v>
      </c>
      <c r="B40" s="22" t="s">
        <v>109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5" customFormat="1" ht="17.25" customHeight="1">
      <c r="A41" s="1">
        <v>34</v>
      </c>
      <c r="B41" s="2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5" customFormat="1" ht="17.25" customHeight="1">
      <c r="A42" s="1">
        <v>35</v>
      </c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5" customFormat="1" ht="17.25" customHeight="1">
      <c r="A43" s="1">
        <v>36</v>
      </c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5" customFormat="1" ht="17.25" customHeight="1">
      <c r="A44" s="1">
        <v>37</v>
      </c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 t="shared" si="0"/>
        <v>0</v>
      </c>
    </row>
    <row r="45" spans="1:17" s="5" customFormat="1" ht="17.25" customHeight="1">
      <c r="A45" s="1">
        <v>38</v>
      </c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5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f t="shared" si="0"/>
        <v>0</v>
      </c>
    </row>
    <row r="47" spans="1:17" s="5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5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5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5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1">
        <f>COUNTIF(Q8:Q46,"0")</f>
        <v>39</v>
      </c>
    </row>
    <row r="51" spans="1:17" s="5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1">
        <f>COUNTIF(Q8:Q46,"1")</f>
        <v>0</v>
      </c>
    </row>
    <row r="52" spans="1:17" s="5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1">
        <f>COUNTIF(Q8:Q46,"1.5")</f>
        <v>0</v>
      </c>
    </row>
    <row r="53" spans="1:17" s="5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1">
        <f>COUNTIF(Q8:Q46,"2")</f>
        <v>0</v>
      </c>
    </row>
    <row r="54" spans="1:17" s="5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1">
        <f>COUNTIF(Q8:Q46,"2.5")</f>
        <v>0</v>
      </c>
    </row>
    <row r="55" spans="1:17" s="5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1">
        <f>COUNTIF(Q8:Q46,"3")</f>
        <v>0</v>
      </c>
    </row>
    <row r="56" spans="1:17" s="5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1">
        <f>COUNTIF(Q8:Q46,"3.5")</f>
        <v>0</v>
      </c>
    </row>
    <row r="57" spans="1:17" s="5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1">
        <f>COUNTIF(Q8:Q46,"4")</f>
        <v>0</v>
      </c>
    </row>
    <row r="59" spans="1:17" ht="19.5">
      <c r="A59" s="34" t="s">
        <v>26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9.5">
      <c r="A60" s="34" t="s">
        <v>21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2" spans="1:17" ht="18" customHeight="1">
      <c r="A62" s="25" t="s">
        <v>3</v>
      </c>
      <c r="B62" s="28" t="s">
        <v>4</v>
      </c>
      <c r="C62" s="35" t="s">
        <v>18</v>
      </c>
      <c r="D62" s="36"/>
      <c r="E62" s="36"/>
      <c r="F62" s="36"/>
      <c r="G62" s="36"/>
      <c r="H62" s="37"/>
      <c r="I62" s="35" t="s">
        <v>16</v>
      </c>
      <c r="J62" s="36"/>
      <c r="K62" s="36"/>
      <c r="L62" s="36"/>
      <c r="M62" s="36"/>
      <c r="N62" s="37"/>
      <c r="O62" s="25" t="s">
        <v>15</v>
      </c>
      <c r="P62" s="25"/>
      <c r="Q62" s="25"/>
    </row>
    <row r="63" spans="1:17" ht="24.75" customHeight="1">
      <c r="A63" s="25"/>
      <c r="B63" s="33"/>
      <c r="C63" s="25" t="s">
        <v>14</v>
      </c>
      <c r="D63" s="25"/>
      <c r="E63" s="25"/>
      <c r="F63" s="25"/>
      <c r="G63" s="38" t="s">
        <v>8</v>
      </c>
      <c r="H63" s="28" t="s">
        <v>0</v>
      </c>
      <c r="I63" s="25" t="s">
        <v>14</v>
      </c>
      <c r="J63" s="25"/>
      <c r="K63" s="25"/>
      <c r="L63" s="25"/>
      <c r="M63" s="26" t="s">
        <v>8</v>
      </c>
      <c r="N63" s="28" t="s">
        <v>0</v>
      </c>
      <c r="O63" s="30" t="s">
        <v>17</v>
      </c>
      <c r="P63" s="28" t="s">
        <v>9</v>
      </c>
      <c r="Q63" s="28" t="s">
        <v>10</v>
      </c>
    </row>
    <row r="64" spans="1:17" ht="18" customHeight="1">
      <c r="A64" s="25"/>
      <c r="B64" s="33"/>
      <c r="C64" s="3" t="s">
        <v>5</v>
      </c>
      <c r="D64" s="3" t="s">
        <v>6</v>
      </c>
      <c r="E64" s="3" t="s">
        <v>7</v>
      </c>
      <c r="F64" s="3" t="s">
        <v>0</v>
      </c>
      <c r="G64" s="39"/>
      <c r="H64" s="29"/>
      <c r="I64" s="3" t="s">
        <v>5</v>
      </c>
      <c r="J64" s="3" t="s">
        <v>6</v>
      </c>
      <c r="K64" s="3" t="s">
        <v>7</v>
      </c>
      <c r="L64" s="3" t="s">
        <v>0</v>
      </c>
      <c r="M64" s="27"/>
      <c r="N64" s="29"/>
      <c r="O64" s="31"/>
      <c r="P64" s="32"/>
      <c r="Q64" s="33"/>
    </row>
    <row r="65" spans="1:17" ht="18" customHeight="1">
      <c r="A65" s="25"/>
      <c r="B65" s="32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29"/>
    </row>
    <row r="66" spans="1:17" s="5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5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4">IF(H67&lt;=49,0,IF(H67&lt;=54,1,IF(H67&lt;=59,1.5,IF(H67&lt;=64,2,IF(H67&lt;=69,2.5,IF(H67&lt;=74,3,IF(H67&lt;=79,3.5,IF(H67&lt;=100,4,"n/a"))))))))</f>
        <v>0</v>
      </c>
    </row>
    <row r="68" spans="1:17" s="5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5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5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5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5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5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5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5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5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5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5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5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5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5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5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5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5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5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5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5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5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5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5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5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5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5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5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5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5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5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5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5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5" customFormat="1" ht="17.25" customHeight="1">
      <c r="A100" s="1">
        <v>35</v>
      </c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5" customFormat="1" ht="17.25" customHeight="1">
      <c r="A101" s="1">
        <v>36</v>
      </c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5" customFormat="1" ht="17.25" customHeight="1">
      <c r="A102" s="1">
        <v>37</v>
      </c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 t="shared" si="1"/>
        <v>0</v>
      </c>
    </row>
    <row r="103" spans="1:17" s="5" customFormat="1" ht="17.25" customHeight="1">
      <c r="A103" s="1">
        <v>38</v>
      </c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5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f t="shared" si="1"/>
        <v>0</v>
      </c>
    </row>
    <row r="105" spans="1:17" s="5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5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5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5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1">
        <f>COUNTIF(Q66:Q104,"0")</f>
        <v>39</v>
      </c>
    </row>
    <row r="109" spans="1:17" s="5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1">
        <f>COUNTIF(Q66:Q104,"1")</f>
        <v>0</v>
      </c>
    </row>
    <row r="110" spans="1:17" s="5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1">
        <f>COUNTIF(Q66:Q104,"1.5")</f>
        <v>0</v>
      </c>
    </row>
    <row r="111" spans="1:17" s="5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1">
        <f>COUNTIF(Q66:Q104,"2")</f>
        <v>0</v>
      </c>
    </row>
    <row r="112" spans="1:17" s="5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1">
        <f>COUNTIF(Q66:Q104,"2.5")</f>
        <v>0</v>
      </c>
    </row>
    <row r="113" spans="1:17" s="5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1">
        <f>COUNTIF(Q66:Q104,"3")</f>
        <v>0</v>
      </c>
    </row>
    <row r="114" spans="1:17" s="5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1">
        <f>COUNTIF(Q66:Q104,"3.5")</f>
        <v>0</v>
      </c>
    </row>
    <row r="115" spans="1:17" s="5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1">
        <f>COUNTIF(Q66:Q104,"4")</f>
        <v>0</v>
      </c>
    </row>
    <row r="117" spans="1:17" ht="19.5">
      <c r="A117" s="34" t="s">
        <v>27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9.5">
      <c r="A118" s="34" t="s">
        <v>21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20" spans="1:17" ht="18" customHeight="1">
      <c r="A120" s="25" t="s">
        <v>3</v>
      </c>
      <c r="B120" s="28" t="s">
        <v>4</v>
      </c>
      <c r="C120" s="35" t="s">
        <v>18</v>
      </c>
      <c r="D120" s="36"/>
      <c r="E120" s="36"/>
      <c r="F120" s="36"/>
      <c r="G120" s="36"/>
      <c r="H120" s="37"/>
      <c r="I120" s="35" t="s">
        <v>16</v>
      </c>
      <c r="J120" s="36"/>
      <c r="K120" s="36"/>
      <c r="L120" s="36"/>
      <c r="M120" s="36"/>
      <c r="N120" s="37"/>
      <c r="O120" s="25" t="s">
        <v>15</v>
      </c>
      <c r="P120" s="25"/>
      <c r="Q120" s="25"/>
    </row>
    <row r="121" spans="1:17" ht="24.75" customHeight="1">
      <c r="A121" s="25"/>
      <c r="B121" s="33"/>
      <c r="C121" s="25" t="s">
        <v>14</v>
      </c>
      <c r="D121" s="25"/>
      <c r="E121" s="25"/>
      <c r="F121" s="25"/>
      <c r="G121" s="38" t="s">
        <v>8</v>
      </c>
      <c r="H121" s="28" t="s">
        <v>0</v>
      </c>
      <c r="I121" s="25" t="s">
        <v>14</v>
      </c>
      <c r="J121" s="25"/>
      <c r="K121" s="25"/>
      <c r="L121" s="25"/>
      <c r="M121" s="26" t="s">
        <v>8</v>
      </c>
      <c r="N121" s="28" t="s">
        <v>0</v>
      </c>
      <c r="O121" s="30" t="s">
        <v>17</v>
      </c>
      <c r="P121" s="28" t="s">
        <v>9</v>
      </c>
      <c r="Q121" s="28" t="s">
        <v>10</v>
      </c>
    </row>
    <row r="122" spans="1:17" ht="18" customHeight="1">
      <c r="A122" s="25"/>
      <c r="B122" s="33"/>
      <c r="C122" s="3" t="s">
        <v>5</v>
      </c>
      <c r="D122" s="3" t="s">
        <v>6</v>
      </c>
      <c r="E122" s="3" t="s">
        <v>7</v>
      </c>
      <c r="F122" s="3" t="s">
        <v>0</v>
      </c>
      <c r="G122" s="39"/>
      <c r="H122" s="29"/>
      <c r="I122" s="3" t="s">
        <v>5</v>
      </c>
      <c r="J122" s="3" t="s">
        <v>6</v>
      </c>
      <c r="K122" s="3" t="s">
        <v>7</v>
      </c>
      <c r="L122" s="3" t="s">
        <v>0</v>
      </c>
      <c r="M122" s="27"/>
      <c r="N122" s="29"/>
      <c r="O122" s="31"/>
      <c r="P122" s="32"/>
      <c r="Q122" s="33"/>
    </row>
    <row r="123" spans="1:17" ht="18" customHeight="1">
      <c r="A123" s="25"/>
      <c r="B123" s="32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29"/>
    </row>
    <row r="124" spans="1:17" s="5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5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2">IF(H125&lt;=49,0,IF(H125&lt;=54,1,IF(H125&lt;=59,1.5,IF(H125&lt;=64,2,IF(H125&lt;=69,2.5,IF(H125&lt;=74,3,IF(H125&lt;=79,3.5,IF(H125&lt;=100,4,"n/a"))))))))</f>
        <v>0</v>
      </c>
    </row>
    <row r="126" spans="1:17" s="5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5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5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5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5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5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5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5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5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5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5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5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5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5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5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5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5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5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5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5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5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5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5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5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5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5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5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5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5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5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5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5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5" customFormat="1" ht="17.25" customHeight="1">
      <c r="A158" s="1">
        <v>35</v>
      </c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5" customFormat="1" ht="17.25" customHeight="1">
      <c r="A159" s="1">
        <v>36</v>
      </c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5" customFormat="1" ht="17.25" customHeight="1">
      <c r="A160" s="1">
        <v>37</v>
      </c>
      <c r="B160" s="1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 t="shared" si="2"/>
        <v>0</v>
      </c>
    </row>
    <row r="161" spans="1:17" s="5" customFormat="1" ht="17.25" customHeight="1">
      <c r="A161" s="1">
        <v>38</v>
      </c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5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>
        <f t="shared" si="2"/>
        <v>0</v>
      </c>
    </row>
    <row r="163" spans="1:17" s="5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5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5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5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1">
        <f>COUNTIF(Q124:Q162,"0")</f>
        <v>39</v>
      </c>
    </row>
    <row r="167" spans="1:17" s="5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1">
        <f>COUNTIF(Q124:Q162,"1")</f>
        <v>0</v>
      </c>
    </row>
    <row r="168" spans="1:17" s="5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1">
        <f>COUNTIF(Q124:Q162,"1.5")</f>
        <v>0</v>
      </c>
    </row>
    <row r="169" spans="1:17" s="5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1">
        <f>COUNTIF(Q124:Q162,"2")</f>
        <v>0</v>
      </c>
    </row>
    <row r="170" spans="1:17" s="5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1">
        <f>COUNTIF(Q124:Q162,"2.5")</f>
        <v>0</v>
      </c>
    </row>
    <row r="171" spans="1:17" s="5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1">
        <f>COUNTIF(Q124:Q162,"3")</f>
        <v>0</v>
      </c>
    </row>
    <row r="172" spans="1:17" s="5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1">
        <f>COUNTIF(Q124:Q162,"3.5")</f>
        <v>0</v>
      </c>
    </row>
    <row r="173" spans="1:17" s="5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1">
        <f>COUNTIF(Q124:Q162,"4")</f>
        <v>0</v>
      </c>
    </row>
    <row r="175" spans="1:17" ht="19.5">
      <c r="A175" s="34" t="s">
        <v>28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ht="19.5">
      <c r="A176" s="34" t="s">
        <v>21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8" spans="1:17" ht="18" customHeight="1">
      <c r="A178" s="25" t="s">
        <v>3</v>
      </c>
      <c r="B178" s="28" t="s">
        <v>4</v>
      </c>
      <c r="C178" s="35" t="s">
        <v>18</v>
      </c>
      <c r="D178" s="36"/>
      <c r="E178" s="36"/>
      <c r="F178" s="36"/>
      <c r="G178" s="36"/>
      <c r="H178" s="37"/>
      <c r="I178" s="35" t="s">
        <v>16</v>
      </c>
      <c r="J178" s="36"/>
      <c r="K178" s="36"/>
      <c r="L178" s="36"/>
      <c r="M178" s="36"/>
      <c r="N178" s="37"/>
      <c r="O178" s="25" t="s">
        <v>15</v>
      </c>
      <c r="P178" s="25"/>
      <c r="Q178" s="25"/>
    </row>
    <row r="179" spans="1:17" ht="24.75" customHeight="1">
      <c r="A179" s="25"/>
      <c r="B179" s="33"/>
      <c r="C179" s="25" t="s">
        <v>14</v>
      </c>
      <c r="D179" s="25"/>
      <c r="E179" s="25"/>
      <c r="F179" s="25"/>
      <c r="G179" s="38" t="s">
        <v>8</v>
      </c>
      <c r="H179" s="28" t="s">
        <v>0</v>
      </c>
      <c r="I179" s="25" t="s">
        <v>14</v>
      </c>
      <c r="J179" s="25"/>
      <c r="K179" s="25"/>
      <c r="L179" s="25"/>
      <c r="M179" s="26" t="s">
        <v>8</v>
      </c>
      <c r="N179" s="28" t="s">
        <v>0</v>
      </c>
      <c r="O179" s="30" t="s">
        <v>17</v>
      </c>
      <c r="P179" s="28" t="s">
        <v>9</v>
      </c>
      <c r="Q179" s="28" t="s">
        <v>10</v>
      </c>
    </row>
    <row r="180" spans="1:17" ht="18" customHeight="1">
      <c r="A180" s="25"/>
      <c r="B180" s="33"/>
      <c r="C180" s="3" t="s">
        <v>5</v>
      </c>
      <c r="D180" s="3" t="s">
        <v>6</v>
      </c>
      <c r="E180" s="3" t="s">
        <v>7</v>
      </c>
      <c r="F180" s="3" t="s">
        <v>0</v>
      </c>
      <c r="G180" s="39"/>
      <c r="H180" s="29"/>
      <c r="I180" s="3" t="s">
        <v>5</v>
      </c>
      <c r="J180" s="3" t="s">
        <v>6</v>
      </c>
      <c r="K180" s="3" t="s">
        <v>7</v>
      </c>
      <c r="L180" s="3" t="s">
        <v>0</v>
      </c>
      <c r="M180" s="27"/>
      <c r="N180" s="29"/>
      <c r="O180" s="31"/>
      <c r="P180" s="32"/>
      <c r="Q180" s="33"/>
    </row>
    <row r="181" spans="1:17" ht="18" customHeight="1">
      <c r="A181" s="25"/>
      <c r="B181" s="32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29"/>
    </row>
    <row r="182" spans="1:17" s="5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5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20">IF(H183&lt;=49,0,IF(H183&lt;=54,1,IF(H183&lt;=59,1.5,IF(H183&lt;=64,2,IF(H183&lt;=69,2.5,IF(H183&lt;=74,3,IF(H183&lt;=79,3.5,IF(H183&lt;=100,4,"n/a"))))))))</f>
        <v>0</v>
      </c>
    </row>
    <row r="184" spans="1:17" s="5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5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5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5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5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5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5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5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5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5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5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5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5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5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5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5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5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5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5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5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5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5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5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5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5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5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5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5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5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5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5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5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5" customFormat="1" ht="17.25" customHeight="1">
      <c r="A216" s="1">
        <v>35</v>
      </c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5" customFormat="1" ht="17.25" customHeight="1">
      <c r="A217" s="1">
        <v>36</v>
      </c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5" customFormat="1" ht="17.25" customHeight="1">
      <c r="A218" s="1">
        <v>37</v>
      </c>
      <c r="B218" s="1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 t="shared" si="3"/>
        <v>0</v>
      </c>
    </row>
    <row r="219" spans="1:17" s="5" customFormat="1" ht="17.25" customHeight="1">
      <c r="A219" s="1">
        <v>38</v>
      </c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5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>
        <f t="shared" si="3"/>
        <v>0</v>
      </c>
    </row>
    <row r="221" spans="1:17" s="5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5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5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5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1">
        <f>COUNTIF(Q182:Q220,"0")</f>
        <v>39</v>
      </c>
    </row>
    <row r="225" spans="1:17" s="5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1">
        <f>COUNTIF(Q182:Q220,"1")</f>
        <v>0</v>
      </c>
    </row>
    <row r="226" spans="1:17" s="5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1">
        <f>COUNTIF(Q182:Q220,"1.5")</f>
        <v>0</v>
      </c>
    </row>
    <row r="227" spans="1:17" s="5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1">
        <f>COUNTIF(Q182:Q220,"2")</f>
        <v>0</v>
      </c>
    </row>
    <row r="228" spans="1:17" s="5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1">
        <f>COUNTIF(Q182:Q220,"2.5")</f>
        <v>0</v>
      </c>
    </row>
    <row r="229" spans="1:17" s="5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1">
        <f>COUNTIF(Q182:Q220,"3")</f>
        <v>0</v>
      </c>
    </row>
    <row r="230" spans="1:17" s="5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1">
        <f>COUNTIF(Q182:Q220,"3.5")</f>
        <v>0</v>
      </c>
    </row>
    <row r="231" spans="1:17" s="5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1">
        <f>COUNTIF(Q182:Q220,"4")</f>
        <v>0</v>
      </c>
    </row>
    <row r="233" spans="1:17" ht="19.5">
      <c r="A233" s="34" t="s">
        <v>29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9.5">
      <c r="A234" s="34" t="s">
        <v>21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6" spans="1:17" ht="18" customHeight="1">
      <c r="A236" s="25" t="s">
        <v>3</v>
      </c>
      <c r="B236" s="28" t="s">
        <v>4</v>
      </c>
      <c r="C236" s="35" t="s">
        <v>18</v>
      </c>
      <c r="D236" s="36"/>
      <c r="E236" s="36"/>
      <c r="F236" s="36"/>
      <c r="G236" s="36"/>
      <c r="H236" s="37"/>
      <c r="I236" s="35" t="s">
        <v>16</v>
      </c>
      <c r="J236" s="36"/>
      <c r="K236" s="36"/>
      <c r="L236" s="36"/>
      <c r="M236" s="36"/>
      <c r="N236" s="37"/>
      <c r="O236" s="25" t="s">
        <v>15</v>
      </c>
      <c r="P236" s="25"/>
      <c r="Q236" s="25"/>
    </row>
    <row r="237" spans="1:17" ht="24.75" customHeight="1">
      <c r="A237" s="25"/>
      <c r="B237" s="33"/>
      <c r="C237" s="25" t="s">
        <v>14</v>
      </c>
      <c r="D237" s="25"/>
      <c r="E237" s="25"/>
      <c r="F237" s="25"/>
      <c r="G237" s="38" t="s">
        <v>8</v>
      </c>
      <c r="H237" s="28" t="s">
        <v>0</v>
      </c>
      <c r="I237" s="25" t="s">
        <v>14</v>
      </c>
      <c r="J237" s="25"/>
      <c r="K237" s="25"/>
      <c r="L237" s="25"/>
      <c r="M237" s="26" t="s">
        <v>8</v>
      </c>
      <c r="N237" s="28" t="s">
        <v>0</v>
      </c>
      <c r="O237" s="30" t="s">
        <v>17</v>
      </c>
      <c r="P237" s="28" t="s">
        <v>9</v>
      </c>
      <c r="Q237" s="28" t="s">
        <v>10</v>
      </c>
    </row>
    <row r="238" spans="1:17" ht="18" customHeight="1">
      <c r="A238" s="25"/>
      <c r="B238" s="33"/>
      <c r="C238" s="3" t="s">
        <v>5</v>
      </c>
      <c r="D238" s="3" t="s">
        <v>6</v>
      </c>
      <c r="E238" s="3" t="s">
        <v>7</v>
      </c>
      <c r="F238" s="3" t="s">
        <v>0</v>
      </c>
      <c r="G238" s="39"/>
      <c r="H238" s="29"/>
      <c r="I238" s="3" t="s">
        <v>5</v>
      </c>
      <c r="J238" s="3" t="s">
        <v>6</v>
      </c>
      <c r="K238" s="3" t="s">
        <v>7</v>
      </c>
      <c r="L238" s="3" t="s">
        <v>0</v>
      </c>
      <c r="M238" s="27"/>
      <c r="N238" s="29"/>
      <c r="O238" s="31"/>
      <c r="P238" s="32"/>
      <c r="Q238" s="33"/>
    </row>
    <row r="239" spans="1:17" ht="18" customHeight="1">
      <c r="A239" s="25"/>
      <c r="B239" s="32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29"/>
    </row>
    <row r="240" spans="1:17" s="5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5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8">IF(H241&lt;=49,0,IF(H241&lt;=54,1,IF(H241&lt;=59,1.5,IF(H241&lt;=64,2,IF(H241&lt;=69,2.5,IF(H241&lt;=74,3,IF(H241&lt;=79,3.5,IF(H241&lt;=100,4,"n/a"))))))))</f>
        <v>0</v>
      </c>
    </row>
    <row r="242" spans="1:17" s="5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5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5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5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5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5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5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5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5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5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5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5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5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5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5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5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5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5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5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5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5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5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5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5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5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5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5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5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5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5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5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5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5" customFormat="1" ht="17.25" customHeight="1">
      <c r="A274" s="1">
        <v>35</v>
      </c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5" customFormat="1" ht="17.25" customHeight="1">
      <c r="A275" s="1">
        <v>36</v>
      </c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5" customFormat="1" ht="17.25" customHeight="1">
      <c r="A276" s="1">
        <v>37</v>
      </c>
      <c r="B276" s="1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 t="shared" si="4"/>
        <v>0</v>
      </c>
    </row>
    <row r="277" spans="1:17" s="5" customFormat="1" ht="17.25" customHeight="1">
      <c r="A277" s="1">
        <v>38</v>
      </c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5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>
        <f t="shared" si="4"/>
        <v>0</v>
      </c>
    </row>
    <row r="279" spans="1:17" s="5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5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5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5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1">
        <f>COUNTIF(Q240:Q278,"0")</f>
        <v>39</v>
      </c>
    </row>
    <row r="283" spans="1:17" s="5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1">
        <f>COUNTIF(Q240:Q278,"1")</f>
        <v>0</v>
      </c>
    </row>
    <row r="284" spans="1:17" s="5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1">
        <f>COUNTIF(Q240:Q278,"1.5")</f>
        <v>0</v>
      </c>
    </row>
    <row r="285" spans="1:17" s="5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1">
        <f>COUNTIF(Q240:Q278,"2")</f>
        <v>0</v>
      </c>
    </row>
    <row r="286" spans="1:17" s="5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1">
        <f>COUNTIF(Q240:Q278,"2.5")</f>
        <v>0</v>
      </c>
    </row>
    <row r="287" spans="1:17" s="5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1">
        <f>COUNTIF(Q240:Q278,"3")</f>
        <v>0</v>
      </c>
    </row>
    <row r="288" spans="1:17" s="5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1">
        <f>COUNTIF(Q240:Q278,"3.5")</f>
        <v>0</v>
      </c>
    </row>
    <row r="289" spans="1:17" s="5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1">
        <f>COUNTIF(Q240:Q278,"4")</f>
        <v>0</v>
      </c>
    </row>
    <row r="291" spans="1:17" ht="19.5">
      <c r="A291" s="34" t="s">
        <v>30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9.5">
      <c r="A292" s="34" t="s">
        <v>21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4" spans="1:17" ht="18" customHeight="1">
      <c r="A294" s="25" t="s">
        <v>3</v>
      </c>
      <c r="B294" s="28" t="s">
        <v>4</v>
      </c>
      <c r="C294" s="35" t="s">
        <v>18</v>
      </c>
      <c r="D294" s="36"/>
      <c r="E294" s="36"/>
      <c r="F294" s="36"/>
      <c r="G294" s="36"/>
      <c r="H294" s="37"/>
      <c r="I294" s="35" t="s">
        <v>16</v>
      </c>
      <c r="J294" s="36"/>
      <c r="K294" s="36"/>
      <c r="L294" s="36"/>
      <c r="M294" s="36"/>
      <c r="N294" s="37"/>
      <c r="O294" s="25" t="s">
        <v>15</v>
      </c>
      <c r="P294" s="25"/>
      <c r="Q294" s="25"/>
    </row>
    <row r="295" spans="1:17" ht="24.75" customHeight="1">
      <c r="A295" s="25"/>
      <c r="B295" s="33"/>
      <c r="C295" s="25" t="s">
        <v>14</v>
      </c>
      <c r="D295" s="25"/>
      <c r="E295" s="25"/>
      <c r="F295" s="25"/>
      <c r="G295" s="38" t="s">
        <v>8</v>
      </c>
      <c r="H295" s="28" t="s">
        <v>0</v>
      </c>
      <c r="I295" s="25" t="s">
        <v>14</v>
      </c>
      <c r="J295" s="25"/>
      <c r="K295" s="25"/>
      <c r="L295" s="25"/>
      <c r="M295" s="26" t="s">
        <v>8</v>
      </c>
      <c r="N295" s="28" t="s">
        <v>0</v>
      </c>
      <c r="O295" s="30" t="s">
        <v>17</v>
      </c>
      <c r="P295" s="28" t="s">
        <v>9</v>
      </c>
      <c r="Q295" s="28" t="s">
        <v>10</v>
      </c>
    </row>
    <row r="296" spans="1:17" ht="18" customHeight="1">
      <c r="A296" s="25"/>
      <c r="B296" s="33"/>
      <c r="C296" s="3" t="s">
        <v>5</v>
      </c>
      <c r="D296" s="3" t="s">
        <v>6</v>
      </c>
      <c r="E296" s="3" t="s">
        <v>7</v>
      </c>
      <c r="F296" s="3" t="s">
        <v>0</v>
      </c>
      <c r="G296" s="39"/>
      <c r="H296" s="29"/>
      <c r="I296" s="3" t="s">
        <v>5</v>
      </c>
      <c r="J296" s="3" t="s">
        <v>6</v>
      </c>
      <c r="K296" s="3" t="s">
        <v>7</v>
      </c>
      <c r="L296" s="3" t="s">
        <v>0</v>
      </c>
      <c r="M296" s="27"/>
      <c r="N296" s="29"/>
      <c r="O296" s="31"/>
      <c r="P296" s="32"/>
      <c r="Q296" s="33"/>
    </row>
    <row r="297" spans="1:17" ht="18" customHeight="1">
      <c r="A297" s="25"/>
      <c r="B297" s="32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29"/>
    </row>
    <row r="298" spans="1:17" s="5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5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6">IF(H299&lt;=49,0,IF(H299&lt;=54,1,IF(H299&lt;=59,1.5,IF(H299&lt;=64,2,IF(H299&lt;=69,2.5,IF(H299&lt;=74,3,IF(H299&lt;=79,3.5,IF(H299&lt;=100,4,"n/a"))))))))</f>
        <v>0</v>
      </c>
    </row>
    <row r="300" spans="1:17" s="5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5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5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5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5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5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5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5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5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5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5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5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5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5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5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5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5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5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5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5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5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5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5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5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5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5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5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5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5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5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5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5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5" customFormat="1" ht="17.25" customHeight="1">
      <c r="A332" s="1">
        <v>35</v>
      </c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5" customFormat="1" ht="17.25" customHeight="1">
      <c r="A333" s="1">
        <v>36</v>
      </c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5" customFormat="1" ht="17.25" customHeight="1">
      <c r="A334" s="1">
        <v>37</v>
      </c>
      <c r="B334" s="1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 t="shared" si="5"/>
        <v>0</v>
      </c>
    </row>
    <row r="335" spans="1:17" s="5" customFormat="1" ht="17.25" customHeight="1">
      <c r="A335" s="1">
        <v>38</v>
      </c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5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>
        <f t="shared" si="5"/>
        <v>0</v>
      </c>
    </row>
    <row r="337" spans="1:17" s="5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5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5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5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1">
        <f>COUNTIF(Q298:Q336,"0")</f>
        <v>39</v>
      </c>
    </row>
    <row r="341" spans="1:17" s="5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1">
        <f>COUNTIF(Q298:Q336,"1")</f>
        <v>0</v>
      </c>
    </row>
    <row r="342" spans="1:17" s="5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1">
        <f>COUNTIF(Q298:Q336,"1.5")</f>
        <v>0</v>
      </c>
    </row>
    <row r="343" spans="1:17" s="5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1">
        <f>COUNTIF(Q298:Q336,"2")</f>
        <v>0</v>
      </c>
    </row>
    <row r="344" spans="1:17" s="5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1">
        <f>COUNTIF(Q298:Q336,"2.5")</f>
        <v>0</v>
      </c>
    </row>
    <row r="345" spans="1:17" s="5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1">
        <f>COUNTIF(Q298:Q336,"3")</f>
        <v>0</v>
      </c>
    </row>
    <row r="346" spans="1:17" s="5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1">
        <f>COUNTIF(Q298:Q336,"3.5")</f>
        <v>0</v>
      </c>
    </row>
    <row r="347" spans="1:17" s="5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1">
        <f>COUNTIF(Q298:Q336,"4")</f>
        <v>0</v>
      </c>
    </row>
    <row r="349" spans="1:17" ht="19.5">
      <c r="A349" s="34" t="s">
        <v>31</v>
      </c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</row>
    <row r="350" spans="1:17" ht="19.5">
      <c r="A350" s="34" t="s">
        <v>21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</row>
    <row r="352" spans="1:17" ht="18" customHeight="1">
      <c r="A352" s="25" t="s">
        <v>3</v>
      </c>
      <c r="B352" s="28" t="s">
        <v>4</v>
      </c>
      <c r="C352" s="35" t="s">
        <v>18</v>
      </c>
      <c r="D352" s="36"/>
      <c r="E352" s="36"/>
      <c r="F352" s="36"/>
      <c r="G352" s="36"/>
      <c r="H352" s="37"/>
      <c r="I352" s="35" t="s">
        <v>16</v>
      </c>
      <c r="J352" s="36"/>
      <c r="K352" s="36"/>
      <c r="L352" s="36"/>
      <c r="M352" s="36"/>
      <c r="N352" s="37"/>
      <c r="O352" s="25" t="s">
        <v>15</v>
      </c>
      <c r="P352" s="25"/>
      <c r="Q352" s="25"/>
    </row>
    <row r="353" spans="1:17" ht="24.75" customHeight="1">
      <c r="A353" s="25"/>
      <c r="B353" s="33"/>
      <c r="C353" s="25" t="s">
        <v>14</v>
      </c>
      <c r="D353" s="25"/>
      <c r="E353" s="25"/>
      <c r="F353" s="25"/>
      <c r="G353" s="38" t="s">
        <v>8</v>
      </c>
      <c r="H353" s="28" t="s">
        <v>0</v>
      </c>
      <c r="I353" s="25" t="s">
        <v>14</v>
      </c>
      <c r="J353" s="25"/>
      <c r="K353" s="25"/>
      <c r="L353" s="25"/>
      <c r="M353" s="26" t="s">
        <v>8</v>
      </c>
      <c r="N353" s="28" t="s">
        <v>0</v>
      </c>
      <c r="O353" s="30" t="s">
        <v>17</v>
      </c>
      <c r="P353" s="28" t="s">
        <v>9</v>
      </c>
      <c r="Q353" s="28" t="s">
        <v>10</v>
      </c>
    </row>
    <row r="354" spans="1:17" ht="18" customHeight="1">
      <c r="A354" s="25"/>
      <c r="B354" s="33"/>
      <c r="C354" s="3" t="s">
        <v>5</v>
      </c>
      <c r="D354" s="3" t="s">
        <v>6</v>
      </c>
      <c r="E354" s="3" t="s">
        <v>7</v>
      </c>
      <c r="F354" s="3" t="s">
        <v>0</v>
      </c>
      <c r="G354" s="39"/>
      <c r="H354" s="29"/>
      <c r="I354" s="3" t="s">
        <v>5</v>
      </c>
      <c r="J354" s="3" t="s">
        <v>6</v>
      </c>
      <c r="K354" s="3" t="s">
        <v>7</v>
      </c>
      <c r="L354" s="3" t="s">
        <v>0</v>
      </c>
      <c r="M354" s="27"/>
      <c r="N354" s="29"/>
      <c r="O354" s="31"/>
      <c r="P354" s="32"/>
      <c r="Q354" s="33"/>
    </row>
    <row r="355" spans="1:17" ht="18" customHeight="1">
      <c r="A355" s="25"/>
      <c r="B355" s="32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29"/>
    </row>
    <row r="356" spans="1:17" s="5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5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4">IF(H357&lt;=49,0,IF(H357&lt;=54,1,IF(H357&lt;=59,1.5,IF(H357&lt;=64,2,IF(H357&lt;=69,2.5,IF(H357&lt;=74,3,IF(H357&lt;=79,3.5,IF(H357&lt;=100,4,"n/a"))))))))</f>
        <v>0</v>
      </c>
    </row>
    <row r="358" spans="1:17" s="5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5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5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5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5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5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5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5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5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5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5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5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5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5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5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5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5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5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5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5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5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5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5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5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5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5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5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5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5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5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5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5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5" customFormat="1" ht="17.25" customHeight="1">
      <c r="A390" s="1">
        <v>35</v>
      </c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5" customFormat="1" ht="17.25" customHeight="1">
      <c r="A391" s="1">
        <v>36</v>
      </c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5" customFormat="1" ht="17.25" customHeight="1">
      <c r="A392" s="1">
        <v>37</v>
      </c>
      <c r="B392" s="1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 t="shared" si="6"/>
        <v>0</v>
      </c>
    </row>
    <row r="393" spans="1:17" s="5" customFormat="1" ht="17.25" customHeight="1">
      <c r="A393" s="1">
        <v>38</v>
      </c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5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>
        <f t="shared" si="6"/>
        <v>0</v>
      </c>
    </row>
    <row r="395" spans="1:17" s="5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5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5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5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1">
        <f>COUNTIF(Q356:Q394,"0")</f>
        <v>39</v>
      </c>
    </row>
    <row r="399" spans="1:17" s="5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1">
        <f>COUNTIF(Q356:Q394,"1")</f>
        <v>0</v>
      </c>
    </row>
    <row r="400" spans="1:17" s="5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1">
        <f>COUNTIF(Q356:Q394,"1.5")</f>
        <v>0</v>
      </c>
    </row>
    <row r="401" spans="1:17" s="5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1">
        <f>COUNTIF(Q356:Q394,"2")</f>
        <v>0</v>
      </c>
    </row>
    <row r="402" spans="1:17" s="5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1">
        <f>COUNTIF(Q356:Q394,"2.5")</f>
        <v>0</v>
      </c>
    </row>
    <row r="403" spans="1:17" s="5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1">
        <f>COUNTIF(Q356:Q394,"3")</f>
        <v>0</v>
      </c>
    </row>
    <row r="404" spans="1:17" s="5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1">
        <f>COUNTIF(Q356:Q394,"3.5")</f>
        <v>0</v>
      </c>
    </row>
    <row r="405" spans="1:17" s="5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1">
        <f>COUNTIF(Q356:Q394,"4")</f>
        <v>0</v>
      </c>
    </row>
    <row r="407" spans="1:17" ht="19.5">
      <c r="A407" s="34" t="s">
        <v>32</v>
      </c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</row>
    <row r="408" spans="1:17" ht="19.5">
      <c r="A408" s="34" t="s">
        <v>21</v>
      </c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</row>
    <row r="410" spans="1:17" ht="18" customHeight="1">
      <c r="A410" s="25" t="s">
        <v>3</v>
      </c>
      <c r="B410" s="28" t="s">
        <v>4</v>
      </c>
      <c r="C410" s="35" t="s">
        <v>18</v>
      </c>
      <c r="D410" s="36"/>
      <c r="E410" s="36"/>
      <c r="F410" s="36"/>
      <c r="G410" s="36"/>
      <c r="H410" s="37"/>
      <c r="I410" s="35" t="s">
        <v>16</v>
      </c>
      <c r="J410" s="36"/>
      <c r="K410" s="36"/>
      <c r="L410" s="36"/>
      <c r="M410" s="36"/>
      <c r="N410" s="37"/>
      <c r="O410" s="25" t="s">
        <v>15</v>
      </c>
      <c r="P410" s="25"/>
      <c r="Q410" s="25"/>
    </row>
    <row r="411" spans="1:17" ht="24.75" customHeight="1">
      <c r="A411" s="25"/>
      <c r="B411" s="33"/>
      <c r="C411" s="25" t="s">
        <v>14</v>
      </c>
      <c r="D411" s="25"/>
      <c r="E411" s="25"/>
      <c r="F411" s="25"/>
      <c r="G411" s="38" t="s">
        <v>8</v>
      </c>
      <c r="H411" s="28" t="s">
        <v>0</v>
      </c>
      <c r="I411" s="25" t="s">
        <v>14</v>
      </c>
      <c r="J411" s="25"/>
      <c r="K411" s="25"/>
      <c r="L411" s="25"/>
      <c r="M411" s="26" t="s">
        <v>8</v>
      </c>
      <c r="N411" s="28" t="s">
        <v>0</v>
      </c>
      <c r="O411" s="30" t="s">
        <v>17</v>
      </c>
      <c r="P411" s="28" t="s">
        <v>9</v>
      </c>
      <c r="Q411" s="28" t="s">
        <v>10</v>
      </c>
    </row>
    <row r="412" spans="1:17" ht="18" customHeight="1">
      <c r="A412" s="25"/>
      <c r="B412" s="33"/>
      <c r="C412" s="3" t="s">
        <v>5</v>
      </c>
      <c r="D412" s="3" t="s">
        <v>6</v>
      </c>
      <c r="E412" s="3" t="s">
        <v>7</v>
      </c>
      <c r="F412" s="3" t="s">
        <v>0</v>
      </c>
      <c r="G412" s="39"/>
      <c r="H412" s="29"/>
      <c r="I412" s="3" t="s">
        <v>5</v>
      </c>
      <c r="J412" s="3" t="s">
        <v>6</v>
      </c>
      <c r="K412" s="3" t="s">
        <v>7</v>
      </c>
      <c r="L412" s="3" t="s">
        <v>0</v>
      </c>
      <c r="M412" s="27"/>
      <c r="N412" s="29"/>
      <c r="O412" s="31"/>
      <c r="P412" s="32"/>
      <c r="Q412" s="33"/>
    </row>
    <row r="413" spans="1:17" ht="18" customHeight="1">
      <c r="A413" s="25"/>
      <c r="B413" s="32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29"/>
    </row>
    <row r="414" spans="1:17" s="5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5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2">IF(H415&lt;=49,0,IF(H415&lt;=54,1,IF(H415&lt;=59,1.5,IF(H415&lt;=64,2,IF(H415&lt;=69,2.5,IF(H415&lt;=74,3,IF(H415&lt;=79,3.5,IF(H415&lt;=100,4,"n/a"))))))))</f>
        <v>0</v>
      </c>
    </row>
    <row r="416" spans="1:17" s="5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5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5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5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5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5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5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5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5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5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5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5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5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5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5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5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5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5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5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5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5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5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5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5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5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5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5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5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5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5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5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5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5" customFormat="1" ht="17.25" customHeight="1">
      <c r="A448" s="1">
        <v>35</v>
      </c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5" customFormat="1" ht="17.25" customHeight="1">
      <c r="A449" s="1">
        <v>36</v>
      </c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5" customFormat="1" ht="17.25" customHeight="1">
      <c r="A450" s="1">
        <v>37</v>
      </c>
      <c r="B450" s="1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 t="shared" si="7"/>
        <v>0</v>
      </c>
    </row>
    <row r="451" spans="1:17" s="5" customFormat="1" ht="17.25" customHeight="1">
      <c r="A451" s="1">
        <v>38</v>
      </c>
      <c r="B451" s="1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5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>
        <f t="shared" si="7"/>
        <v>0</v>
      </c>
    </row>
    <row r="453" spans="1:17" s="5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5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5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5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1">
        <f>COUNTIF(Q414:Q452,"0")</f>
        <v>39</v>
      </c>
    </row>
    <row r="457" spans="1:17" s="5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1">
        <f>COUNTIF(Q414:Q452,"1")</f>
        <v>0</v>
      </c>
    </row>
    <row r="458" spans="1:17" s="5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1">
        <f>COUNTIF(Q414:Q452,"1.5")</f>
        <v>0</v>
      </c>
    </row>
    <row r="459" spans="1:17" s="5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1">
        <f>COUNTIF(Q414:Q452,"2")</f>
        <v>0</v>
      </c>
    </row>
    <row r="460" spans="1:17" s="5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1">
        <f>COUNTIF(Q414:Q452,"2.5")</f>
        <v>0</v>
      </c>
    </row>
    <row r="461" spans="1:17" s="5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1">
        <f>COUNTIF(Q414:Q452,"3")</f>
        <v>0</v>
      </c>
    </row>
    <row r="462" spans="1:17" s="5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1">
        <f>COUNTIF(Q414:Q452,"3.5")</f>
        <v>0</v>
      </c>
    </row>
    <row r="463" spans="1:17" s="5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1">
        <f>COUNTIF(Q414:Q452,"4")</f>
        <v>0</v>
      </c>
    </row>
    <row r="465" spans="1:17" ht="19.5">
      <c r="A465" s="34" t="s">
        <v>36</v>
      </c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</row>
    <row r="466" spans="1:17" ht="19.5">
      <c r="A466" s="34" t="s">
        <v>21</v>
      </c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</row>
    <row r="468" spans="1:17" ht="18" customHeight="1">
      <c r="A468" s="25" t="s">
        <v>3</v>
      </c>
      <c r="B468" s="28" t="s">
        <v>4</v>
      </c>
      <c r="C468" s="35" t="s">
        <v>18</v>
      </c>
      <c r="D468" s="36"/>
      <c r="E468" s="36"/>
      <c r="F468" s="36"/>
      <c r="G468" s="36"/>
      <c r="H468" s="37"/>
      <c r="I468" s="35" t="s">
        <v>16</v>
      </c>
      <c r="J468" s="36"/>
      <c r="K468" s="36"/>
      <c r="L468" s="36"/>
      <c r="M468" s="36"/>
      <c r="N468" s="37"/>
      <c r="O468" s="25" t="s">
        <v>15</v>
      </c>
      <c r="P468" s="25"/>
      <c r="Q468" s="25"/>
    </row>
    <row r="469" spans="1:17" ht="24.75" customHeight="1">
      <c r="A469" s="25"/>
      <c r="B469" s="33"/>
      <c r="C469" s="25" t="s">
        <v>14</v>
      </c>
      <c r="D469" s="25"/>
      <c r="E469" s="25"/>
      <c r="F469" s="25"/>
      <c r="G469" s="38" t="s">
        <v>8</v>
      </c>
      <c r="H469" s="28" t="s">
        <v>0</v>
      </c>
      <c r="I469" s="25" t="s">
        <v>14</v>
      </c>
      <c r="J469" s="25"/>
      <c r="K469" s="25"/>
      <c r="L469" s="25"/>
      <c r="M469" s="26" t="s">
        <v>8</v>
      </c>
      <c r="N469" s="28" t="s">
        <v>0</v>
      </c>
      <c r="O469" s="30" t="s">
        <v>17</v>
      </c>
      <c r="P469" s="28" t="s">
        <v>9</v>
      </c>
      <c r="Q469" s="28" t="s">
        <v>10</v>
      </c>
    </row>
    <row r="470" spans="1:17" ht="18" customHeight="1">
      <c r="A470" s="25"/>
      <c r="B470" s="33"/>
      <c r="C470" s="3" t="s">
        <v>5</v>
      </c>
      <c r="D470" s="3" t="s">
        <v>6</v>
      </c>
      <c r="E470" s="3" t="s">
        <v>7</v>
      </c>
      <c r="F470" s="3" t="s">
        <v>0</v>
      </c>
      <c r="G470" s="39"/>
      <c r="H470" s="29"/>
      <c r="I470" s="3" t="s">
        <v>5</v>
      </c>
      <c r="J470" s="3" t="s">
        <v>6</v>
      </c>
      <c r="K470" s="3" t="s">
        <v>7</v>
      </c>
      <c r="L470" s="3" t="s">
        <v>0</v>
      </c>
      <c r="M470" s="27"/>
      <c r="N470" s="29"/>
      <c r="O470" s="31"/>
      <c r="P470" s="32"/>
      <c r="Q470" s="33"/>
    </row>
    <row r="471" spans="1:17" ht="18" customHeight="1">
      <c r="A471" s="25"/>
      <c r="B471" s="32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29"/>
    </row>
    <row r="472" spans="1:17" s="5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5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10">IF(H473&lt;=49,0,IF(H473&lt;=54,1,IF(H473&lt;=59,1.5,IF(H473&lt;=64,2,IF(H473&lt;=69,2.5,IF(H473&lt;=74,3,IF(H473&lt;=79,3.5,IF(H473&lt;=100,4,"n/a"))))))))</f>
        <v>0</v>
      </c>
    </row>
    <row r="474" spans="1:17" s="5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5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5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5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5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5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5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5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5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5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5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5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5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5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5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5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5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5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5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5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5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5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5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5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5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5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5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5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5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5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5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5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5" customFormat="1" ht="17.25" customHeight="1">
      <c r="A506" s="1">
        <v>35</v>
      </c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5" customFormat="1" ht="17.25" customHeight="1">
      <c r="A507" s="1">
        <v>36</v>
      </c>
      <c r="B507" s="1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5" customFormat="1" ht="17.25" customHeight="1">
      <c r="A508" s="1">
        <v>37</v>
      </c>
      <c r="B508" s="1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 t="shared" si="8"/>
        <v>0</v>
      </c>
    </row>
    <row r="509" spans="1:17" s="5" customFormat="1" ht="17.25" customHeight="1">
      <c r="A509" s="1">
        <v>38</v>
      </c>
      <c r="B509" s="1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5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>
        <f t="shared" si="8"/>
        <v>0</v>
      </c>
    </row>
    <row r="511" spans="1:17" s="5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5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5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5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1">
        <f>COUNTIF(Q472:Q510,"0")</f>
        <v>39</v>
      </c>
    </row>
    <row r="515" spans="1:17" s="5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1">
        <f>COUNTIF(Q472:Q510,"1")</f>
        <v>0</v>
      </c>
    </row>
    <row r="516" spans="1:17" s="5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1">
        <f>COUNTIF(Q472:Q510,"1.5")</f>
        <v>0</v>
      </c>
    </row>
    <row r="517" spans="1:17" s="5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1">
        <f>COUNTIF(Q472:Q510,"2")</f>
        <v>0</v>
      </c>
    </row>
    <row r="518" spans="1:17" s="5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1">
        <f>COUNTIF(Q472:Q510,"2.5")</f>
        <v>0</v>
      </c>
    </row>
    <row r="519" spans="1:17" s="5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1">
        <f>COUNTIF(Q472:Q510,"3")</f>
        <v>0</v>
      </c>
    </row>
    <row r="520" spans="1:17" s="5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1">
        <f>COUNTIF(Q472:Q510,"3.5")</f>
        <v>0</v>
      </c>
    </row>
    <row r="521" spans="1:17" s="5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1">
        <f>COUNTIF(Q472:Q510,"4")</f>
        <v>0</v>
      </c>
    </row>
    <row r="523" spans="1:17" ht="19.5">
      <c r="A523" s="34" t="s">
        <v>37</v>
      </c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</row>
    <row r="524" spans="1:17" ht="19.5">
      <c r="A524" s="34" t="s">
        <v>21</v>
      </c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</row>
    <row r="526" spans="1:17" ht="18" customHeight="1">
      <c r="A526" s="25" t="s">
        <v>3</v>
      </c>
      <c r="B526" s="28" t="s">
        <v>4</v>
      </c>
      <c r="C526" s="35" t="s">
        <v>18</v>
      </c>
      <c r="D526" s="36"/>
      <c r="E526" s="36"/>
      <c r="F526" s="36"/>
      <c r="G526" s="36"/>
      <c r="H526" s="37"/>
      <c r="I526" s="35" t="s">
        <v>16</v>
      </c>
      <c r="J526" s="36"/>
      <c r="K526" s="36"/>
      <c r="L526" s="36"/>
      <c r="M526" s="36"/>
      <c r="N526" s="37"/>
      <c r="O526" s="25" t="s">
        <v>15</v>
      </c>
      <c r="P526" s="25"/>
      <c r="Q526" s="25"/>
    </row>
    <row r="527" spans="1:17" ht="24.75" customHeight="1">
      <c r="A527" s="25"/>
      <c r="B527" s="33"/>
      <c r="C527" s="25" t="s">
        <v>14</v>
      </c>
      <c r="D527" s="25"/>
      <c r="E527" s="25"/>
      <c r="F527" s="25"/>
      <c r="G527" s="38" t="s">
        <v>8</v>
      </c>
      <c r="H527" s="28" t="s">
        <v>0</v>
      </c>
      <c r="I527" s="25" t="s">
        <v>14</v>
      </c>
      <c r="J527" s="25"/>
      <c r="K527" s="25"/>
      <c r="L527" s="25"/>
      <c r="M527" s="26" t="s">
        <v>8</v>
      </c>
      <c r="N527" s="28" t="s">
        <v>0</v>
      </c>
      <c r="O527" s="30" t="s">
        <v>17</v>
      </c>
      <c r="P527" s="28" t="s">
        <v>9</v>
      </c>
      <c r="Q527" s="28" t="s">
        <v>10</v>
      </c>
    </row>
    <row r="528" spans="1:17" ht="18" customHeight="1">
      <c r="A528" s="25"/>
      <c r="B528" s="33"/>
      <c r="C528" s="3" t="s">
        <v>5</v>
      </c>
      <c r="D528" s="3" t="s">
        <v>6</v>
      </c>
      <c r="E528" s="3" t="s">
        <v>7</v>
      </c>
      <c r="F528" s="3" t="s">
        <v>0</v>
      </c>
      <c r="G528" s="39"/>
      <c r="H528" s="29"/>
      <c r="I528" s="3" t="s">
        <v>5</v>
      </c>
      <c r="J528" s="3" t="s">
        <v>6</v>
      </c>
      <c r="K528" s="3" t="s">
        <v>7</v>
      </c>
      <c r="L528" s="3" t="s">
        <v>0</v>
      </c>
      <c r="M528" s="27"/>
      <c r="N528" s="29"/>
      <c r="O528" s="31"/>
      <c r="P528" s="32"/>
      <c r="Q528" s="33"/>
    </row>
    <row r="529" spans="1:17" ht="18" customHeight="1">
      <c r="A529" s="25"/>
      <c r="B529" s="32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29"/>
    </row>
    <row r="530" spans="1:17" s="5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5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8">IF(H531&lt;=49,0,IF(H531&lt;=54,1,IF(H531&lt;=59,1.5,IF(H531&lt;=64,2,IF(H531&lt;=69,2.5,IF(H531&lt;=74,3,IF(H531&lt;=79,3.5,IF(H531&lt;=100,4,"n/a"))))))))</f>
        <v>0</v>
      </c>
    </row>
    <row r="532" spans="1:17" s="5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5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5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5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5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5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5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5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5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5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5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5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5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5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5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5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5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5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5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5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5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5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5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5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5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5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5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5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5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5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5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5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5" customFormat="1" ht="17.25" customHeight="1">
      <c r="A564" s="1">
        <v>35</v>
      </c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5" customFormat="1" ht="17.25" customHeight="1">
      <c r="A565" s="1">
        <v>36</v>
      </c>
      <c r="B565" s="1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5" customFormat="1" ht="17.25" customHeight="1">
      <c r="A566" s="1">
        <v>37</v>
      </c>
      <c r="B566" s="1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 t="shared" si="9"/>
        <v>0</v>
      </c>
    </row>
    <row r="567" spans="1:17" s="5" customFormat="1" ht="17.25" customHeight="1">
      <c r="A567" s="1">
        <v>38</v>
      </c>
      <c r="B567" s="1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5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>
        <f t="shared" si="9"/>
        <v>0</v>
      </c>
    </row>
    <row r="569" spans="1:17" s="5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5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5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5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1">
        <f>COUNTIF(Q530:Q568,"0")</f>
        <v>39</v>
      </c>
    </row>
    <row r="573" spans="1:17" s="5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1">
        <f>COUNTIF(Q530:Q568,"1")</f>
        <v>0</v>
      </c>
    </row>
    <row r="574" spans="1:17" s="5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1">
        <f>COUNTIF(Q530:Q568,"1.5")</f>
        <v>0</v>
      </c>
    </row>
    <row r="575" spans="1:17" s="5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1">
        <f>COUNTIF(Q530:Q568,"2")</f>
        <v>0</v>
      </c>
    </row>
    <row r="576" spans="1:17" s="5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1">
        <f>COUNTIF(Q530:Q568,"2.5")</f>
        <v>0</v>
      </c>
    </row>
    <row r="577" spans="1:17" s="5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1">
        <f>COUNTIF(Q530:Q568,"3")</f>
        <v>0</v>
      </c>
    </row>
    <row r="578" spans="1:17" s="5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1">
        <f>COUNTIF(Q530:Q568,"3.5")</f>
        <v>0</v>
      </c>
    </row>
    <row r="579" spans="1:17" s="5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1">
        <f>COUNTIF(Q530:Q568,"4")</f>
        <v>0</v>
      </c>
    </row>
    <row r="581" spans="1:17" ht="19.5">
      <c r="A581" s="34" t="s">
        <v>33</v>
      </c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</row>
    <row r="582" spans="1:17" ht="19.5">
      <c r="A582" s="34" t="s">
        <v>21</v>
      </c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</row>
    <row r="584" spans="1:17" ht="18" customHeight="1">
      <c r="A584" s="25" t="s">
        <v>3</v>
      </c>
      <c r="B584" s="28" t="s">
        <v>4</v>
      </c>
      <c r="C584" s="35" t="s">
        <v>18</v>
      </c>
      <c r="D584" s="36"/>
      <c r="E584" s="36"/>
      <c r="F584" s="36"/>
      <c r="G584" s="36"/>
      <c r="H584" s="37"/>
      <c r="I584" s="35" t="s">
        <v>16</v>
      </c>
      <c r="J584" s="36"/>
      <c r="K584" s="36"/>
      <c r="L584" s="36"/>
      <c r="M584" s="36"/>
      <c r="N584" s="37"/>
      <c r="O584" s="25" t="s">
        <v>15</v>
      </c>
      <c r="P584" s="25"/>
      <c r="Q584" s="25"/>
    </row>
    <row r="585" spans="1:17" ht="24.75" customHeight="1">
      <c r="A585" s="25"/>
      <c r="B585" s="33"/>
      <c r="C585" s="25" t="s">
        <v>14</v>
      </c>
      <c r="D585" s="25"/>
      <c r="E585" s="25"/>
      <c r="F585" s="25"/>
      <c r="G585" s="38" t="s">
        <v>8</v>
      </c>
      <c r="H585" s="28" t="s">
        <v>0</v>
      </c>
      <c r="I585" s="25" t="s">
        <v>14</v>
      </c>
      <c r="J585" s="25"/>
      <c r="K585" s="25"/>
      <c r="L585" s="25"/>
      <c r="M585" s="26" t="s">
        <v>8</v>
      </c>
      <c r="N585" s="28" t="s">
        <v>0</v>
      </c>
      <c r="O585" s="30" t="s">
        <v>17</v>
      </c>
      <c r="P585" s="28" t="s">
        <v>9</v>
      </c>
      <c r="Q585" s="28" t="s">
        <v>10</v>
      </c>
    </row>
    <row r="586" spans="1:17" ht="18" customHeight="1">
      <c r="A586" s="25"/>
      <c r="B586" s="33"/>
      <c r="C586" s="3" t="s">
        <v>5</v>
      </c>
      <c r="D586" s="3" t="s">
        <v>6</v>
      </c>
      <c r="E586" s="3" t="s">
        <v>7</v>
      </c>
      <c r="F586" s="3" t="s">
        <v>0</v>
      </c>
      <c r="G586" s="39"/>
      <c r="H586" s="29"/>
      <c r="I586" s="3" t="s">
        <v>5</v>
      </c>
      <c r="J586" s="3" t="s">
        <v>6</v>
      </c>
      <c r="K586" s="3" t="s">
        <v>7</v>
      </c>
      <c r="L586" s="3" t="s">
        <v>0</v>
      </c>
      <c r="M586" s="27"/>
      <c r="N586" s="29"/>
      <c r="O586" s="31"/>
      <c r="P586" s="32"/>
      <c r="Q586" s="33"/>
    </row>
    <row r="587" spans="1:17" ht="18" customHeight="1">
      <c r="A587" s="25"/>
      <c r="B587" s="32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29"/>
    </row>
    <row r="588" spans="1:17" s="5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5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6">IF(H589&lt;=49,0,IF(H589&lt;=54,1,IF(H589&lt;=59,1.5,IF(H589&lt;=64,2,IF(H589&lt;=69,2.5,IF(H589&lt;=74,3,IF(H589&lt;=79,3.5,IF(H589&lt;=100,4,"n/a"))))))))</f>
        <v>0</v>
      </c>
    </row>
    <row r="590" spans="1:17" s="5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5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5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5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5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5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5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5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5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5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5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5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5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5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5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5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5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5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5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5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5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5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5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5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5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5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5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5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5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5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5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5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5" customFormat="1" ht="17.25" customHeight="1">
      <c r="A622" s="1">
        <v>35</v>
      </c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5" customFormat="1" ht="17.25" customHeight="1">
      <c r="A623" s="1">
        <v>36</v>
      </c>
      <c r="B623" s="1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5" customFormat="1" ht="17.25" customHeight="1">
      <c r="A624" s="1">
        <v>37</v>
      </c>
      <c r="B624" s="1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 t="shared" si="10"/>
        <v>0</v>
      </c>
    </row>
    <row r="625" spans="1:17" s="5" customFormat="1" ht="17.25" customHeight="1">
      <c r="A625" s="1">
        <v>38</v>
      </c>
      <c r="B625" s="1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5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>
        <f t="shared" si="10"/>
        <v>0</v>
      </c>
    </row>
    <row r="627" spans="1:17" s="5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5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5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5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1">
        <f>COUNTIF(Q588:Q626,"0")</f>
        <v>39</v>
      </c>
    </row>
    <row r="631" spans="1:17" s="5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1">
        <f>COUNTIF(Q588:Q626,"1")</f>
        <v>0</v>
      </c>
    </row>
    <row r="632" spans="1:17" s="5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1">
        <f>COUNTIF(Q588:Q626,"1.5")</f>
        <v>0</v>
      </c>
    </row>
    <row r="633" spans="1:17" s="5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1">
        <f>COUNTIF(Q588:Q626,"2")</f>
        <v>0</v>
      </c>
    </row>
    <row r="634" spans="1:17" s="5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1">
        <f>COUNTIF(Q588:Q626,"2.5")</f>
        <v>0</v>
      </c>
    </row>
    <row r="635" spans="1:17" s="5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1">
        <f>COUNTIF(Q588:Q626,"3")</f>
        <v>0</v>
      </c>
    </row>
    <row r="636" spans="1:17" s="5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1">
        <f>COUNTIF(Q588:Q626,"3.5")</f>
        <v>0</v>
      </c>
    </row>
    <row r="637" spans="1:17" s="5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1">
        <f>COUNTIF(Q588:Q626,"4")</f>
        <v>0</v>
      </c>
    </row>
    <row r="639" spans="1:17" ht="19.5">
      <c r="A639" s="34" t="s">
        <v>34</v>
      </c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</row>
    <row r="640" spans="1:17" ht="19.5">
      <c r="A640" s="34" t="s">
        <v>21</v>
      </c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</row>
    <row r="642" spans="1:17" ht="18" customHeight="1">
      <c r="A642" s="25" t="s">
        <v>3</v>
      </c>
      <c r="B642" s="28" t="s">
        <v>4</v>
      </c>
      <c r="C642" s="35" t="s">
        <v>18</v>
      </c>
      <c r="D642" s="36"/>
      <c r="E642" s="36"/>
      <c r="F642" s="36"/>
      <c r="G642" s="36"/>
      <c r="H642" s="37"/>
      <c r="I642" s="35" t="s">
        <v>16</v>
      </c>
      <c r="J642" s="36"/>
      <c r="K642" s="36"/>
      <c r="L642" s="36"/>
      <c r="M642" s="36"/>
      <c r="N642" s="37"/>
      <c r="O642" s="25" t="s">
        <v>15</v>
      </c>
      <c r="P642" s="25"/>
      <c r="Q642" s="25"/>
    </row>
    <row r="643" spans="1:17" ht="24.75" customHeight="1">
      <c r="A643" s="25"/>
      <c r="B643" s="33"/>
      <c r="C643" s="25" t="s">
        <v>14</v>
      </c>
      <c r="D643" s="25"/>
      <c r="E643" s="25"/>
      <c r="F643" s="25"/>
      <c r="G643" s="38" t="s">
        <v>8</v>
      </c>
      <c r="H643" s="28" t="s">
        <v>0</v>
      </c>
      <c r="I643" s="25" t="s">
        <v>14</v>
      </c>
      <c r="J643" s="25"/>
      <c r="K643" s="25"/>
      <c r="L643" s="25"/>
      <c r="M643" s="26" t="s">
        <v>8</v>
      </c>
      <c r="N643" s="28" t="s">
        <v>0</v>
      </c>
      <c r="O643" s="30" t="s">
        <v>17</v>
      </c>
      <c r="P643" s="28" t="s">
        <v>9</v>
      </c>
      <c r="Q643" s="28" t="s">
        <v>10</v>
      </c>
    </row>
    <row r="644" spans="1:17" ht="18" customHeight="1">
      <c r="A644" s="25"/>
      <c r="B644" s="33"/>
      <c r="C644" s="3" t="s">
        <v>5</v>
      </c>
      <c r="D644" s="3" t="s">
        <v>6</v>
      </c>
      <c r="E644" s="3" t="s">
        <v>7</v>
      </c>
      <c r="F644" s="3" t="s">
        <v>0</v>
      </c>
      <c r="G644" s="39"/>
      <c r="H644" s="29"/>
      <c r="I644" s="3" t="s">
        <v>5</v>
      </c>
      <c r="J644" s="3" t="s">
        <v>6</v>
      </c>
      <c r="K644" s="3" t="s">
        <v>7</v>
      </c>
      <c r="L644" s="3" t="s">
        <v>0</v>
      </c>
      <c r="M644" s="27"/>
      <c r="N644" s="29"/>
      <c r="O644" s="31"/>
      <c r="P644" s="32"/>
      <c r="Q644" s="33"/>
    </row>
    <row r="645" spans="1:17" ht="18" customHeight="1">
      <c r="A645" s="25"/>
      <c r="B645" s="32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29"/>
    </row>
    <row r="646" spans="1:17" s="5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5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4">IF(H647&lt;=49,0,IF(H647&lt;=54,1,IF(H647&lt;=59,1.5,IF(H647&lt;=64,2,IF(H647&lt;=69,2.5,IF(H647&lt;=74,3,IF(H647&lt;=79,3.5,IF(H647&lt;=100,4,"n/a"))))))))</f>
        <v>0</v>
      </c>
    </row>
    <row r="648" spans="1:17" s="5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5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5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5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5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5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5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5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5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5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5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5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5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5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5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5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5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5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5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5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5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5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5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5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5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5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5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5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5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5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5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5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5" customFormat="1" ht="17.25" customHeight="1">
      <c r="A680" s="1">
        <v>35</v>
      </c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5" customFormat="1" ht="17.25" customHeight="1">
      <c r="A681" s="1">
        <v>36</v>
      </c>
      <c r="B681" s="1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5" customFormat="1" ht="17.25" customHeight="1">
      <c r="A682" s="1">
        <v>37</v>
      </c>
      <c r="B682" s="1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 t="shared" si="11"/>
        <v>0</v>
      </c>
    </row>
    <row r="683" spans="1:17" s="5" customFormat="1" ht="17.25" customHeight="1">
      <c r="A683" s="1">
        <v>38</v>
      </c>
      <c r="B683" s="1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5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>
        <f t="shared" si="11"/>
        <v>0</v>
      </c>
    </row>
    <row r="685" spans="1:17" s="5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5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5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1">
        <f>COUNTIF(Q646:Q684,"0")</f>
        <v>39</v>
      </c>
    </row>
    <row r="689" spans="1:17" s="5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1">
        <f>COUNTIF(Q646:Q684,"1")</f>
        <v>0</v>
      </c>
    </row>
    <row r="690" spans="1:17" s="5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1">
        <f>COUNTIF(Q646:Q684,"1.5")</f>
        <v>0</v>
      </c>
    </row>
    <row r="691" spans="1:17" s="5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1">
        <f>COUNTIF(Q646:Q684,"2")</f>
        <v>0</v>
      </c>
    </row>
    <row r="692" spans="1:17" s="5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1">
        <f>COUNTIF(Q646:Q684,"2.5")</f>
        <v>0</v>
      </c>
    </row>
    <row r="693" spans="1:17" s="5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1">
        <f>COUNTIF(Q646:Q684,"3")</f>
        <v>0</v>
      </c>
    </row>
    <row r="694" spans="1:17" s="5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1">
        <f>COUNTIF(Q646:Q684,"3.5")</f>
        <v>0</v>
      </c>
    </row>
    <row r="695" spans="1:17" s="5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1">
        <f>COUNTIF(Q646:Q684,"4")</f>
        <v>0</v>
      </c>
    </row>
    <row r="697" spans="1:17" ht="19.5">
      <c r="A697" s="34" t="s">
        <v>38</v>
      </c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</row>
    <row r="698" spans="1:17" ht="19.5">
      <c r="A698" s="34" t="s">
        <v>21</v>
      </c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</row>
    <row r="700" spans="1:17" ht="18" customHeight="1">
      <c r="A700" s="25" t="s">
        <v>3</v>
      </c>
      <c r="B700" s="28" t="s">
        <v>4</v>
      </c>
      <c r="C700" s="35" t="s">
        <v>18</v>
      </c>
      <c r="D700" s="36"/>
      <c r="E700" s="36"/>
      <c r="F700" s="36"/>
      <c r="G700" s="36"/>
      <c r="H700" s="37"/>
      <c r="I700" s="35" t="s">
        <v>16</v>
      </c>
      <c r="J700" s="36"/>
      <c r="K700" s="36"/>
      <c r="L700" s="36"/>
      <c r="M700" s="36"/>
      <c r="N700" s="37"/>
      <c r="O700" s="25" t="s">
        <v>15</v>
      </c>
      <c r="P700" s="25"/>
      <c r="Q700" s="25"/>
    </row>
    <row r="701" spans="1:17" ht="24.75" customHeight="1">
      <c r="A701" s="25"/>
      <c r="B701" s="33"/>
      <c r="C701" s="25" t="s">
        <v>14</v>
      </c>
      <c r="D701" s="25"/>
      <c r="E701" s="25"/>
      <c r="F701" s="25"/>
      <c r="G701" s="38" t="s">
        <v>8</v>
      </c>
      <c r="H701" s="28" t="s">
        <v>0</v>
      </c>
      <c r="I701" s="25" t="s">
        <v>14</v>
      </c>
      <c r="J701" s="25"/>
      <c r="K701" s="25"/>
      <c r="L701" s="25"/>
      <c r="M701" s="26" t="s">
        <v>8</v>
      </c>
      <c r="N701" s="28" t="s">
        <v>0</v>
      </c>
      <c r="O701" s="30" t="s">
        <v>17</v>
      </c>
      <c r="P701" s="28" t="s">
        <v>9</v>
      </c>
      <c r="Q701" s="28" t="s">
        <v>10</v>
      </c>
    </row>
    <row r="702" spans="1:17" ht="18" customHeight="1">
      <c r="A702" s="25"/>
      <c r="B702" s="33"/>
      <c r="C702" s="3" t="s">
        <v>5</v>
      </c>
      <c r="D702" s="3" t="s">
        <v>6</v>
      </c>
      <c r="E702" s="3" t="s">
        <v>7</v>
      </c>
      <c r="F702" s="3" t="s">
        <v>0</v>
      </c>
      <c r="G702" s="39"/>
      <c r="H702" s="29"/>
      <c r="I702" s="3" t="s">
        <v>5</v>
      </c>
      <c r="J702" s="3" t="s">
        <v>6</v>
      </c>
      <c r="K702" s="3" t="s">
        <v>7</v>
      </c>
      <c r="L702" s="3" t="s">
        <v>0</v>
      </c>
      <c r="M702" s="27"/>
      <c r="N702" s="29"/>
      <c r="O702" s="31"/>
      <c r="P702" s="32"/>
      <c r="Q702" s="33"/>
    </row>
    <row r="703" spans="1:17" ht="18" customHeight="1">
      <c r="A703" s="25"/>
      <c r="B703" s="32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29"/>
    </row>
    <row r="704" spans="1:17" s="5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5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2">IF(H705&lt;=49,0,IF(H705&lt;=54,1,IF(H705&lt;=59,1.5,IF(H705&lt;=64,2,IF(H705&lt;=69,2.5,IF(H705&lt;=74,3,IF(H705&lt;=79,3.5,IF(H705&lt;=100,4,"n/a"))))))))</f>
        <v>0</v>
      </c>
    </row>
    <row r="706" spans="1:17" s="5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5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5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5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5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5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5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5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5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5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5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5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5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5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5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5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5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5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5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5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5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5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5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5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5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5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5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5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5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5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5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5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5" customFormat="1" ht="17.25" customHeight="1">
      <c r="A738" s="1">
        <v>35</v>
      </c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5" customFormat="1" ht="17.25" customHeight="1">
      <c r="A739" s="1">
        <v>36</v>
      </c>
      <c r="B739" s="1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5" customFormat="1" ht="17.25" customHeight="1">
      <c r="A740" s="1">
        <v>37</v>
      </c>
      <c r="B740" s="1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 t="shared" si="12"/>
        <v>0</v>
      </c>
    </row>
    <row r="741" spans="1:17" s="5" customFormat="1" ht="17.25" customHeight="1">
      <c r="A741" s="1">
        <v>38</v>
      </c>
      <c r="B741" s="1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5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>
        <f t="shared" si="12"/>
        <v>0</v>
      </c>
    </row>
    <row r="743" spans="1:17" s="5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5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5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5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1">
        <f>COUNTIF(Q704:Q742,"0")</f>
        <v>39</v>
      </c>
    </row>
    <row r="747" spans="1:17" s="5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1">
        <f>COUNTIF(Q704:Q742,"1")</f>
        <v>0</v>
      </c>
    </row>
    <row r="748" spans="1:17" s="5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1">
        <f>COUNTIF(Q704:Q742,"1.5")</f>
        <v>0</v>
      </c>
    </row>
    <row r="749" spans="1:17" s="5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1">
        <f>COUNTIF(Q704:Q742,"2")</f>
        <v>0</v>
      </c>
    </row>
    <row r="750" spans="1:17" s="5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1">
        <f>COUNTIF(Q704:Q742,"2.5")</f>
        <v>0</v>
      </c>
    </row>
    <row r="751" spans="1:17" s="5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1">
        <f>COUNTIF(Q704:Q742,"3")</f>
        <v>0</v>
      </c>
    </row>
    <row r="752" spans="1:17" s="5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1">
        <f>COUNTIF(Q704:Q742,"3.5")</f>
        <v>0</v>
      </c>
    </row>
    <row r="753" spans="1:17" s="5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1">
        <f>COUNTIF(Q704:Q742,"4")</f>
        <v>0</v>
      </c>
    </row>
    <row r="755" spans="1:17" ht="19.5">
      <c r="A755" s="34" t="s">
        <v>35</v>
      </c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</row>
    <row r="756" spans="1:17" ht="19.5">
      <c r="A756" s="34" t="s">
        <v>21</v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</row>
    <row r="758" spans="1:17" ht="18" customHeight="1">
      <c r="A758" s="25" t="s">
        <v>3</v>
      </c>
      <c r="B758" s="28" t="s">
        <v>4</v>
      </c>
      <c r="C758" s="35" t="s">
        <v>18</v>
      </c>
      <c r="D758" s="36"/>
      <c r="E758" s="36"/>
      <c r="F758" s="36"/>
      <c r="G758" s="36"/>
      <c r="H758" s="37"/>
      <c r="I758" s="35" t="s">
        <v>16</v>
      </c>
      <c r="J758" s="36"/>
      <c r="K758" s="36"/>
      <c r="L758" s="36"/>
      <c r="M758" s="36"/>
      <c r="N758" s="37"/>
      <c r="O758" s="25" t="s">
        <v>15</v>
      </c>
      <c r="P758" s="25"/>
      <c r="Q758" s="25"/>
    </row>
    <row r="759" spans="1:17" ht="24.75" customHeight="1">
      <c r="A759" s="25"/>
      <c r="B759" s="33"/>
      <c r="C759" s="25" t="s">
        <v>14</v>
      </c>
      <c r="D759" s="25"/>
      <c r="E759" s="25"/>
      <c r="F759" s="25"/>
      <c r="G759" s="38" t="s">
        <v>8</v>
      </c>
      <c r="H759" s="28" t="s">
        <v>0</v>
      </c>
      <c r="I759" s="25" t="s">
        <v>14</v>
      </c>
      <c r="J759" s="25"/>
      <c r="K759" s="25"/>
      <c r="L759" s="25"/>
      <c r="M759" s="26" t="s">
        <v>8</v>
      </c>
      <c r="N759" s="28" t="s">
        <v>0</v>
      </c>
      <c r="O759" s="30" t="s">
        <v>17</v>
      </c>
      <c r="P759" s="28" t="s">
        <v>9</v>
      </c>
      <c r="Q759" s="28" t="s">
        <v>10</v>
      </c>
    </row>
    <row r="760" spans="1:17" ht="18" customHeight="1">
      <c r="A760" s="25"/>
      <c r="B760" s="33"/>
      <c r="C760" s="3" t="s">
        <v>5</v>
      </c>
      <c r="D760" s="3" t="s">
        <v>6</v>
      </c>
      <c r="E760" s="3" t="s">
        <v>7</v>
      </c>
      <c r="F760" s="3" t="s">
        <v>0</v>
      </c>
      <c r="G760" s="39"/>
      <c r="H760" s="29"/>
      <c r="I760" s="3" t="s">
        <v>5</v>
      </c>
      <c r="J760" s="3" t="s">
        <v>6</v>
      </c>
      <c r="K760" s="3" t="s">
        <v>7</v>
      </c>
      <c r="L760" s="3" t="s">
        <v>0</v>
      </c>
      <c r="M760" s="27"/>
      <c r="N760" s="29"/>
      <c r="O760" s="31"/>
      <c r="P760" s="32"/>
      <c r="Q760" s="33"/>
    </row>
    <row r="761" spans="1:17" ht="18" customHeight="1">
      <c r="A761" s="25"/>
      <c r="B761" s="32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29"/>
    </row>
    <row r="762" spans="1:17" s="5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5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800">IF(H763&lt;=49,0,IF(H763&lt;=54,1,IF(H763&lt;=59,1.5,IF(H763&lt;=64,2,IF(H763&lt;=69,2.5,IF(H763&lt;=74,3,IF(H763&lt;=79,3.5,IF(H763&lt;=100,4,"n/a"))))))))</f>
        <v>0</v>
      </c>
    </row>
    <row r="764" spans="1:17" s="5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5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5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5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5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5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5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5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5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5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5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5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5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5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5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5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5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5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5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5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5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5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5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5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5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5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5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5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5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5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5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5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5" customFormat="1" ht="17.25" customHeight="1">
      <c r="A796" s="1">
        <v>35</v>
      </c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5" customFormat="1" ht="17.25" customHeight="1">
      <c r="A797" s="1">
        <v>36</v>
      </c>
      <c r="B797" s="1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5" customFormat="1" ht="17.25" customHeight="1">
      <c r="A798" s="1">
        <v>37</v>
      </c>
      <c r="B798" s="1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 t="shared" si="13"/>
        <v>0</v>
      </c>
    </row>
    <row r="799" spans="1:17" s="5" customFormat="1" ht="17.25" customHeight="1">
      <c r="A799" s="1">
        <v>38</v>
      </c>
      <c r="B799" s="1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5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>
        <f t="shared" si="13"/>
        <v>0</v>
      </c>
    </row>
    <row r="801" spans="1:17" s="5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5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5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5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1">
        <f>COUNTIF(Q762:Q800,"0")</f>
        <v>39</v>
      </c>
    </row>
    <row r="805" spans="1:17" s="5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1">
        <f>COUNTIF(Q762:Q800,"1")</f>
        <v>0</v>
      </c>
    </row>
    <row r="806" spans="1:17" s="5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1">
        <f>COUNTIF(Q762:Q800,"1.5")</f>
        <v>0</v>
      </c>
    </row>
    <row r="807" spans="1:17" s="5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1">
        <f>COUNTIF(Q762:Q800,"2")</f>
        <v>0</v>
      </c>
    </row>
    <row r="808" spans="1:17" s="5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1">
        <f>COUNTIF(Q762:Q800,"2.5")</f>
        <v>0</v>
      </c>
    </row>
    <row r="809" spans="1:17" s="5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1">
        <f>COUNTIF(Q762:Q800,"3")</f>
        <v>0</v>
      </c>
    </row>
    <row r="810" spans="1:17" s="5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1">
        <f>COUNTIF(Q762:Q800,"3.5")</f>
        <v>0</v>
      </c>
    </row>
    <row r="811" spans="1:17" s="5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1">
        <f>COUNTIF(Q762:Q800,"4")</f>
        <v>0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C5:F5"/>
    <mergeCell ref="O5:O6"/>
    <mergeCell ref="H5:H6"/>
    <mergeCell ref="N5:N6"/>
    <mergeCell ref="P5:P6"/>
    <mergeCell ref="I4:N4"/>
    <mergeCell ref="Q5:Q7"/>
    <mergeCell ref="O4:Q4"/>
    <mergeCell ref="A1:Q1"/>
    <mergeCell ref="A2:Q2"/>
    <mergeCell ref="M5:M6"/>
    <mergeCell ref="I5:L5"/>
    <mergeCell ref="G5:G6"/>
    <mergeCell ref="A4:A7"/>
    <mergeCell ref="B4:B7"/>
    <mergeCell ref="C4:H4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63:L63"/>
    <mergeCell ref="M63:M64"/>
    <mergeCell ref="N63:N64"/>
    <mergeCell ref="O63:O64"/>
    <mergeCell ref="P63:P64"/>
    <mergeCell ref="Q63:Q65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121:L121"/>
    <mergeCell ref="M121:M122"/>
    <mergeCell ref="N121:N122"/>
    <mergeCell ref="O121:O122"/>
    <mergeCell ref="P121:P122"/>
    <mergeCell ref="Q121:Q123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79:L179"/>
    <mergeCell ref="M179:M180"/>
    <mergeCell ref="N179:N180"/>
    <mergeCell ref="O179:O180"/>
    <mergeCell ref="P179:P180"/>
    <mergeCell ref="Q179:Q181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237:L237"/>
    <mergeCell ref="M237:M238"/>
    <mergeCell ref="N237:N238"/>
    <mergeCell ref="O237:O238"/>
    <mergeCell ref="P237:P238"/>
    <mergeCell ref="Q237:Q239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95:L295"/>
    <mergeCell ref="M295:M296"/>
    <mergeCell ref="N295:N296"/>
    <mergeCell ref="O295:O296"/>
    <mergeCell ref="P295:P296"/>
    <mergeCell ref="Q295:Q297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353:L353"/>
    <mergeCell ref="M353:M354"/>
    <mergeCell ref="N353:N354"/>
    <mergeCell ref="O353:O354"/>
    <mergeCell ref="P353:P354"/>
    <mergeCell ref="Q353:Q355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411:L411"/>
    <mergeCell ref="M411:M412"/>
    <mergeCell ref="N411:N412"/>
    <mergeCell ref="O411:O412"/>
    <mergeCell ref="P411:P412"/>
    <mergeCell ref="Q411:Q413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69:L469"/>
    <mergeCell ref="M469:M470"/>
    <mergeCell ref="N469:N470"/>
    <mergeCell ref="O469:O470"/>
    <mergeCell ref="P469:P470"/>
    <mergeCell ref="Q469:Q471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527:L527"/>
    <mergeCell ref="M527:M528"/>
    <mergeCell ref="N527:N528"/>
    <mergeCell ref="O527:O528"/>
    <mergeCell ref="P527:P528"/>
    <mergeCell ref="Q527:Q529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85:L585"/>
    <mergeCell ref="M585:M586"/>
    <mergeCell ref="N585:N586"/>
    <mergeCell ref="O585:O586"/>
    <mergeCell ref="P585:P586"/>
    <mergeCell ref="Q585:Q587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643:L643"/>
    <mergeCell ref="M643:M644"/>
    <mergeCell ref="N643:N644"/>
    <mergeCell ref="O643:O644"/>
    <mergeCell ref="P643:P644"/>
    <mergeCell ref="Q643:Q645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701:L701"/>
    <mergeCell ref="M701:M702"/>
    <mergeCell ref="N701:N702"/>
    <mergeCell ref="O701:O702"/>
    <mergeCell ref="P701:P702"/>
    <mergeCell ref="Q701:Q703"/>
  </mergeCells>
  <printOptions/>
  <pageMargins left="0.4724409448818898" right="0" top="0.3937007874015748" bottom="0.1968503937007874" header="0.5118110236220472" footer="0.5118110236220472"/>
  <pageSetup horizontalDpi="300" verticalDpi="3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="86" zoomScaleNormal="86" zoomScalePageLayoutView="0" workbookViewId="0" topLeftCell="A19">
      <selection activeCell="H14" sqref="H14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4" customWidth="1"/>
  </cols>
  <sheetData>
    <row r="1" spans="1:17" ht="19.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9.5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7" ht="18" customHeight="1">
      <c r="A4" s="25" t="s">
        <v>3</v>
      </c>
      <c r="B4" s="28" t="s">
        <v>4</v>
      </c>
      <c r="C4" s="35" t="s">
        <v>18</v>
      </c>
      <c r="D4" s="36"/>
      <c r="E4" s="36"/>
      <c r="F4" s="36"/>
      <c r="G4" s="36"/>
      <c r="H4" s="37"/>
      <c r="I4" s="35" t="s">
        <v>16</v>
      </c>
      <c r="J4" s="36"/>
      <c r="K4" s="36"/>
      <c r="L4" s="36"/>
      <c r="M4" s="36"/>
      <c r="N4" s="37"/>
      <c r="O4" s="25" t="s">
        <v>15</v>
      </c>
      <c r="P4" s="25"/>
      <c r="Q4" s="25"/>
    </row>
    <row r="5" spans="1:17" ht="24.75" customHeight="1">
      <c r="A5" s="25"/>
      <c r="B5" s="33"/>
      <c r="C5" s="25" t="s">
        <v>14</v>
      </c>
      <c r="D5" s="25"/>
      <c r="E5" s="25"/>
      <c r="F5" s="25"/>
      <c r="G5" s="38" t="s">
        <v>8</v>
      </c>
      <c r="H5" s="28" t="s">
        <v>0</v>
      </c>
      <c r="I5" s="25" t="s">
        <v>14</v>
      </c>
      <c r="J5" s="25"/>
      <c r="K5" s="25"/>
      <c r="L5" s="25"/>
      <c r="M5" s="26" t="s">
        <v>8</v>
      </c>
      <c r="N5" s="28" t="s">
        <v>0</v>
      </c>
      <c r="O5" s="30" t="s">
        <v>17</v>
      </c>
      <c r="P5" s="28" t="s">
        <v>9</v>
      </c>
      <c r="Q5" s="28" t="s">
        <v>10</v>
      </c>
    </row>
    <row r="6" spans="1:17" ht="18" customHeight="1">
      <c r="A6" s="25"/>
      <c r="B6" s="33"/>
      <c r="C6" s="3" t="s">
        <v>5</v>
      </c>
      <c r="D6" s="3" t="s">
        <v>6</v>
      </c>
      <c r="E6" s="3" t="s">
        <v>7</v>
      </c>
      <c r="F6" s="3" t="s">
        <v>0</v>
      </c>
      <c r="G6" s="39"/>
      <c r="H6" s="29"/>
      <c r="I6" s="3" t="s">
        <v>5</v>
      </c>
      <c r="J6" s="3" t="s">
        <v>6</v>
      </c>
      <c r="K6" s="3" t="s">
        <v>7</v>
      </c>
      <c r="L6" s="3" t="s">
        <v>0</v>
      </c>
      <c r="M6" s="27"/>
      <c r="N6" s="29"/>
      <c r="O6" s="31"/>
      <c r="P6" s="32"/>
      <c r="Q6" s="33"/>
    </row>
    <row r="7" spans="1:17" ht="18" customHeight="1">
      <c r="A7" s="25"/>
      <c r="B7" s="32"/>
      <c r="C7" s="3"/>
      <c r="D7" s="3"/>
      <c r="E7" s="3"/>
      <c r="F7" s="3"/>
      <c r="G7" s="3"/>
      <c r="H7" s="3">
        <v>100</v>
      </c>
      <c r="I7" s="3"/>
      <c r="J7" s="3"/>
      <c r="K7" s="3"/>
      <c r="L7" s="3"/>
      <c r="M7" s="3"/>
      <c r="N7" s="3">
        <v>100</v>
      </c>
      <c r="O7" s="3">
        <v>200</v>
      </c>
      <c r="P7" s="3">
        <v>100</v>
      </c>
      <c r="Q7" s="29"/>
    </row>
    <row r="8" spans="1:17" s="5" customFormat="1" ht="17.25" customHeight="1">
      <c r="A8" s="1">
        <v>1</v>
      </c>
      <c r="B8" s="15" t="s">
        <v>110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5" customFormat="1" ht="17.25" customHeight="1">
      <c r="A9" s="1">
        <v>2</v>
      </c>
      <c r="B9" s="20" t="s">
        <v>111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6">IF(H9&lt;=49,0,IF(H9&lt;=54,1,IF(H9&lt;=59,1.5,IF(H9&lt;=64,2,IF(H9&lt;=69,2.5,IF(H9&lt;=74,3,IF(H9&lt;=79,3.5,IF(H9&lt;=100,4,"n/a"))))))))</f>
        <v>0</v>
      </c>
    </row>
    <row r="10" spans="1:17" s="5" customFormat="1" ht="17.25" customHeight="1">
      <c r="A10" s="1">
        <v>3</v>
      </c>
      <c r="B10" s="20" t="s">
        <v>112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5" customFormat="1" ht="17.25" customHeight="1">
      <c r="A11" s="1">
        <v>4</v>
      </c>
      <c r="B11" s="20" t="s">
        <v>113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5" customFormat="1" ht="17.25" customHeight="1">
      <c r="A12" s="1">
        <v>5</v>
      </c>
      <c r="B12" s="15" t="s">
        <v>114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5" customFormat="1" ht="17.25" customHeight="1">
      <c r="A13" s="1">
        <v>6</v>
      </c>
      <c r="B13" s="20" t="s">
        <v>115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5" customFormat="1" ht="17.25" customHeight="1">
      <c r="A14" s="1">
        <v>7</v>
      </c>
      <c r="B14" s="20" t="s">
        <v>116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5" customFormat="1" ht="17.25" customHeight="1">
      <c r="A15" s="1">
        <v>8</v>
      </c>
      <c r="B15" s="15" t="s">
        <v>117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5" customFormat="1" ht="17.25" customHeight="1">
      <c r="A16" s="1">
        <v>9</v>
      </c>
      <c r="B16" s="15" t="s">
        <v>118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5" customFormat="1" ht="17.25" customHeight="1">
      <c r="A17" s="1">
        <v>10</v>
      </c>
      <c r="B17" s="15" t="s">
        <v>119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5" customFormat="1" ht="17.25" customHeight="1">
      <c r="A18" s="1">
        <v>11</v>
      </c>
      <c r="B18" s="15" t="s">
        <v>120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5" customFormat="1" ht="17.25" customHeight="1">
      <c r="A19" s="1">
        <v>12</v>
      </c>
      <c r="B19" s="15" t="s">
        <v>121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5" customFormat="1" ht="17.25" customHeight="1">
      <c r="A20" s="1">
        <v>13</v>
      </c>
      <c r="B20" s="15" t="s">
        <v>122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5" customFormat="1" ht="17.25" customHeight="1">
      <c r="A21" s="1">
        <v>14</v>
      </c>
      <c r="B21" s="23" t="s">
        <v>123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5" customFormat="1" ht="17.25" customHeight="1">
      <c r="A22" s="1">
        <v>15</v>
      </c>
      <c r="B22" s="22" t="s">
        <v>124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5" customFormat="1" ht="17.25" customHeight="1">
      <c r="A23" s="1">
        <v>16</v>
      </c>
      <c r="B23" s="22" t="s">
        <v>125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5" customFormat="1" ht="17.25" customHeight="1">
      <c r="A24" s="1">
        <v>17</v>
      </c>
      <c r="B24" s="15" t="s">
        <v>126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5" customFormat="1" ht="17.25" customHeight="1">
      <c r="A25" s="1">
        <v>18</v>
      </c>
      <c r="B25" s="15" t="s">
        <v>127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5" customFormat="1" ht="17.25" customHeight="1">
      <c r="A26" s="1">
        <v>19</v>
      </c>
      <c r="B26" s="15" t="s">
        <v>128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5" customFormat="1" ht="17.25" customHeight="1">
      <c r="A27" s="1">
        <v>20</v>
      </c>
      <c r="B27" s="15" t="s">
        <v>129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5" customFormat="1" ht="17.25" customHeight="1">
      <c r="A28" s="1">
        <v>21</v>
      </c>
      <c r="B28" s="15" t="s">
        <v>130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5" customFormat="1" ht="17.25" customHeight="1">
      <c r="A29" s="1">
        <v>22</v>
      </c>
      <c r="B29" s="15" t="s">
        <v>131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5" customFormat="1" ht="17.25" customHeight="1">
      <c r="A30" s="1">
        <v>23</v>
      </c>
      <c r="B30" s="15" t="s">
        <v>132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5" customFormat="1" ht="17.25" customHeight="1">
      <c r="A31" s="1">
        <v>24</v>
      </c>
      <c r="B31" s="20" t="s">
        <v>133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5" customFormat="1" ht="17.25" customHeight="1">
      <c r="A32" s="1">
        <v>25</v>
      </c>
      <c r="B32" s="20" t="s">
        <v>134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5" customFormat="1" ht="17.25" customHeight="1">
      <c r="A33" s="1">
        <v>26</v>
      </c>
      <c r="B33" s="20" t="s">
        <v>135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5" customFormat="1" ht="17.25" customHeight="1">
      <c r="A34" s="1">
        <v>27</v>
      </c>
      <c r="B34" s="20" t="s">
        <v>136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5" customFormat="1" ht="17.25" customHeight="1">
      <c r="A35" s="1">
        <v>28</v>
      </c>
      <c r="B35" s="23" t="s">
        <v>137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5" customFormat="1" ht="17.25" customHeight="1">
      <c r="A36" s="1">
        <v>29</v>
      </c>
      <c r="B36" s="20" t="s">
        <v>138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5" customFormat="1" ht="17.25" customHeight="1">
      <c r="A37" s="1">
        <v>30</v>
      </c>
      <c r="B37" s="15" t="s">
        <v>139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5" customFormat="1" ht="17.25" customHeight="1">
      <c r="A38" s="1">
        <v>31</v>
      </c>
      <c r="B38" s="15" t="s">
        <v>140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5" customFormat="1" ht="17.25" customHeight="1">
      <c r="A39" s="1">
        <v>32</v>
      </c>
      <c r="B39" s="22" t="s">
        <v>141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5" customFormat="1" ht="17.25" customHeight="1">
      <c r="A40" s="1">
        <v>33</v>
      </c>
      <c r="B40" s="22" t="s">
        <v>142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5" customFormat="1" ht="17.25" customHeight="1">
      <c r="A41" s="1">
        <v>34</v>
      </c>
      <c r="B41" s="2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5" customFormat="1" ht="17.25" customHeight="1">
      <c r="A42" s="1">
        <v>35</v>
      </c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5" customFormat="1" ht="17.25" customHeight="1">
      <c r="A43" s="1">
        <v>36</v>
      </c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5" customFormat="1" ht="17.25" customHeight="1">
      <c r="A44" s="1">
        <v>37</v>
      </c>
      <c r="B44" s="1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 t="shared" si="0"/>
        <v>0</v>
      </c>
    </row>
    <row r="45" spans="1:17" s="5" customFormat="1" ht="17.25" customHeight="1">
      <c r="A45" s="1">
        <v>38</v>
      </c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5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f t="shared" si="0"/>
        <v>0</v>
      </c>
    </row>
    <row r="47" spans="1:17" s="5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5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5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5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1">
        <f>COUNTIF(Q8:Q46,"0")</f>
        <v>39</v>
      </c>
    </row>
    <row r="51" spans="1:17" s="5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1">
        <f>COUNTIF(Q8:Q46,"1")</f>
        <v>0</v>
      </c>
    </row>
    <row r="52" spans="1:17" s="5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1">
        <f>COUNTIF(Q8:Q46,"1.5")</f>
        <v>0</v>
      </c>
    </row>
    <row r="53" spans="1:17" s="5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1">
        <f>COUNTIF(Q8:Q46,"2")</f>
        <v>0</v>
      </c>
    </row>
    <row r="54" spans="1:17" s="5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1">
        <f>COUNTIF(Q8:Q46,"2.5")</f>
        <v>0</v>
      </c>
    </row>
    <row r="55" spans="1:17" s="5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1">
        <f>COUNTIF(Q8:Q46,"3")</f>
        <v>0</v>
      </c>
    </row>
    <row r="56" spans="1:17" s="5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1">
        <f>COUNTIF(Q8:Q46,"3.5")</f>
        <v>0</v>
      </c>
    </row>
    <row r="57" spans="1:17" s="5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1">
        <f>COUNTIF(Q8:Q46,"4")</f>
        <v>0</v>
      </c>
    </row>
    <row r="59" spans="1:17" ht="19.5">
      <c r="A59" s="34" t="s">
        <v>26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9.5">
      <c r="A60" s="34" t="s">
        <v>22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2" spans="1:17" ht="18" customHeight="1">
      <c r="A62" s="25" t="s">
        <v>3</v>
      </c>
      <c r="B62" s="28" t="s">
        <v>4</v>
      </c>
      <c r="C62" s="35" t="s">
        <v>18</v>
      </c>
      <c r="D62" s="36"/>
      <c r="E62" s="36"/>
      <c r="F62" s="36"/>
      <c r="G62" s="36"/>
      <c r="H62" s="37"/>
      <c r="I62" s="35" t="s">
        <v>16</v>
      </c>
      <c r="J62" s="36"/>
      <c r="K62" s="36"/>
      <c r="L62" s="36"/>
      <c r="M62" s="36"/>
      <c r="N62" s="37"/>
      <c r="O62" s="25" t="s">
        <v>15</v>
      </c>
      <c r="P62" s="25"/>
      <c r="Q62" s="25"/>
    </row>
    <row r="63" spans="1:17" ht="24.75" customHeight="1">
      <c r="A63" s="25"/>
      <c r="B63" s="33"/>
      <c r="C63" s="25" t="s">
        <v>14</v>
      </c>
      <c r="D63" s="25"/>
      <c r="E63" s="25"/>
      <c r="F63" s="25"/>
      <c r="G63" s="38" t="s">
        <v>8</v>
      </c>
      <c r="H63" s="28" t="s">
        <v>0</v>
      </c>
      <c r="I63" s="25" t="s">
        <v>14</v>
      </c>
      <c r="J63" s="25"/>
      <c r="K63" s="25"/>
      <c r="L63" s="25"/>
      <c r="M63" s="26" t="s">
        <v>8</v>
      </c>
      <c r="N63" s="28" t="s">
        <v>0</v>
      </c>
      <c r="O63" s="30" t="s">
        <v>17</v>
      </c>
      <c r="P63" s="28" t="s">
        <v>9</v>
      </c>
      <c r="Q63" s="28" t="s">
        <v>10</v>
      </c>
    </row>
    <row r="64" spans="1:17" ht="18" customHeight="1">
      <c r="A64" s="25"/>
      <c r="B64" s="33"/>
      <c r="C64" s="3" t="s">
        <v>5</v>
      </c>
      <c r="D64" s="3" t="s">
        <v>6</v>
      </c>
      <c r="E64" s="3" t="s">
        <v>7</v>
      </c>
      <c r="F64" s="3" t="s">
        <v>0</v>
      </c>
      <c r="G64" s="39"/>
      <c r="H64" s="29"/>
      <c r="I64" s="3" t="s">
        <v>5</v>
      </c>
      <c r="J64" s="3" t="s">
        <v>6</v>
      </c>
      <c r="K64" s="3" t="s">
        <v>7</v>
      </c>
      <c r="L64" s="3" t="s">
        <v>0</v>
      </c>
      <c r="M64" s="27"/>
      <c r="N64" s="29"/>
      <c r="O64" s="31"/>
      <c r="P64" s="32"/>
      <c r="Q64" s="33"/>
    </row>
    <row r="65" spans="1:17" ht="18" customHeight="1">
      <c r="A65" s="25"/>
      <c r="B65" s="32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29"/>
    </row>
    <row r="66" spans="1:17" s="5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5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4">IF(H67&lt;=49,0,IF(H67&lt;=54,1,IF(H67&lt;=59,1.5,IF(H67&lt;=64,2,IF(H67&lt;=69,2.5,IF(H67&lt;=74,3,IF(H67&lt;=79,3.5,IF(H67&lt;=100,4,"n/a"))))))))</f>
        <v>0</v>
      </c>
    </row>
    <row r="68" spans="1:17" s="5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5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5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5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5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5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5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5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5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5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5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5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5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5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5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5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5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5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5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5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5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5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5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5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5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5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5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5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5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5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5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5" customFormat="1" ht="17.25" customHeight="1">
      <c r="A99" s="1">
        <v>34</v>
      </c>
      <c r="B99" s="1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5" customFormat="1" ht="17.25" customHeight="1">
      <c r="A100" s="1">
        <v>35</v>
      </c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5" customFormat="1" ht="17.25" customHeight="1">
      <c r="A101" s="1">
        <v>36</v>
      </c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5" customFormat="1" ht="17.25" customHeight="1">
      <c r="A102" s="1">
        <v>37</v>
      </c>
      <c r="B102" s="1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 t="shared" si="1"/>
        <v>0</v>
      </c>
    </row>
    <row r="103" spans="1:17" s="5" customFormat="1" ht="17.25" customHeight="1">
      <c r="A103" s="1">
        <v>38</v>
      </c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5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f t="shared" si="1"/>
        <v>0</v>
      </c>
    </row>
    <row r="105" spans="1:17" s="5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5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5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5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1">
        <f>COUNTIF(Q66:Q104,"0")</f>
        <v>39</v>
      </c>
    </row>
    <row r="109" spans="1:17" s="5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1">
        <f>COUNTIF(Q66:Q104,"1")</f>
        <v>0</v>
      </c>
    </row>
    <row r="110" spans="1:17" s="5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1">
        <f>COUNTIF(Q66:Q104,"1.5")</f>
        <v>0</v>
      </c>
    </row>
    <row r="111" spans="1:17" s="5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1">
        <f>COUNTIF(Q66:Q104,"2")</f>
        <v>0</v>
      </c>
    </row>
    <row r="112" spans="1:17" s="5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1">
        <f>COUNTIF(Q66:Q104,"2.5")</f>
        <v>0</v>
      </c>
    </row>
    <row r="113" spans="1:17" s="5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1">
        <f>COUNTIF(Q66:Q104,"3")</f>
        <v>0</v>
      </c>
    </row>
    <row r="114" spans="1:17" s="5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1">
        <f>COUNTIF(Q66:Q104,"3.5")</f>
        <v>0</v>
      </c>
    </row>
    <row r="115" spans="1:17" s="5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1">
        <f>COUNTIF(Q66:Q104,"4")</f>
        <v>0</v>
      </c>
    </row>
    <row r="117" spans="1:17" ht="19.5">
      <c r="A117" s="34" t="s">
        <v>27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9.5">
      <c r="A118" s="34" t="s">
        <v>22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20" spans="1:17" ht="18" customHeight="1">
      <c r="A120" s="25" t="s">
        <v>3</v>
      </c>
      <c r="B120" s="28" t="s">
        <v>4</v>
      </c>
      <c r="C120" s="35" t="s">
        <v>18</v>
      </c>
      <c r="D120" s="36"/>
      <c r="E120" s="36"/>
      <c r="F120" s="36"/>
      <c r="G120" s="36"/>
      <c r="H120" s="37"/>
      <c r="I120" s="35" t="s">
        <v>16</v>
      </c>
      <c r="J120" s="36"/>
      <c r="K120" s="36"/>
      <c r="L120" s="36"/>
      <c r="M120" s="36"/>
      <c r="N120" s="37"/>
      <c r="O120" s="25" t="s">
        <v>15</v>
      </c>
      <c r="P120" s="25"/>
      <c r="Q120" s="25"/>
    </row>
    <row r="121" spans="1:17" ht="24.75" customHeight="1">
      <c r="A121" s="25"/>
      <c r="B121" s="33"/>
      <c r="C121" s="25" t="s">
        <v>14</v>
      </c>
      <c r="D121" s="25"/>
      <c r="E121" s="25"/>
      <c r="F121" s="25"/>
      <c r="G121" s="38" t="s">
        <v>8</v>
      </c>
      <c r="H121" s="28" t="s">
        <v>0</v>
      </c>
      <c r="I121" s="25" t="s">
        <v>14</v>
      </c>
      <c r="J121" s="25"/>
      <c r="K121" s="25"/>
      <c r="L121" s="25"/>
      <c r="M121" s="26" t="s">
        <v>8</v>
      </c>
      <c r="N121" s="28" t="s">
        <v>0</v>
      </c>
      <c r="O121" s="30" t="s">
        <v>17</v>
      </c>
      <c r="P121" s="28" t="s">
        <v>9</v>
      </c>
      <c r="Q121" s="28" t="s">
        <v>10</v>
      </c>
    </row>
    <row r="122" spans="1:17" ht="18" customHeight="1">
      <c r="A122" s="25"/>
      <c r="B122" s="33"/>
      <c r="C122" s="3" t="s">
        <v>5</v>
      </c>
      <c r="D122" s="3" t="s">
        <v>6</v>
      </c>
      <c r="E122" s="3" t="s">
        <v>7</v>
      </c>
      <c r="F122" s="3" t="s">
        <v>0</v>
      </c>
      <c r="G122" s="39"/>
      <c r="H122" s="29"/>
      <c r="I122" s="3" t="s">
        <v>5</v>
      </c>
      <c r="J122" s="3" t="s">
        <v>6</v>
      </c>
      <c r="K122" s="3" t="s">
        <v>7</v>
      </c>
      <c r="L122" s="3" t="s">
        <v>0</v>
      </c>
      <c r="M122" s="27"/>
      <c r="N122" s="29"/>
      <c r="O122" s="31"/>
      <c r="P122" s="32"/>
      <c r="Q122" s="33"/>
    </row>
    <row r="123" spans="1:17" ht="18" customHeight="1">
      <c r="A123" s="25"/>
      <c r="B123" s="32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29"/>
    </row>
    <row r="124" spans="1:17" s="5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5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2">IF(H125&lt;=49,0,IF(H125&lt;=54,1,IF(H125&lt;=59,1.5,IF(H125&lt;=64,2,IF(H125&lt;=69,2.5,IF(H125&lt;=74,3,IF(H125&lt;=79,3.5,IF(H125&lt;=100,4,"n/a"))))))))</f>
        <v>0</v>
      </c>
    </row>
    <row r="126" spans="1:17" s="5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5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5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5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5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5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5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5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5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5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5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5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5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5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5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5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5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5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5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5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5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5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5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5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5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5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5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5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5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5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5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5" customFormat="1" ht="17.25" customHeight="1">
      <c r="A157" s="1">
        <v>34</v>
      </c>
      <c r="B157" s="1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5" customFormat="1" ht="17.25" customHeight="1">
      <c r="A158" s="1">
        <v>35</v>
      </c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5" customFormat="1" ht="17.25" customHeight="1">
      <c r="A159" s="1">
        <v>36</v>
      </c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5" customFormat="1" ht="17.25" customHeight="1">
      <c r="A160" s="1">
        <v>37</v>
      </c>
      <c r="B160" s="1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 t="shared" si="2"/>
        <v>0</v>
      </c>
    </row>
    <row r="161" spans="1:17" s="5" customFormat="1" ht="17.25" customHeight="1">
      <c r="A161" s="1">
        <v>38</v>
      </c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5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>
        <f t="shared" si="2"/>
        <v>0</v>
      </c>
    </row>
    <row r="163" spans="1:17" s="5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5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5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5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1">
        <f>COUNTIF(Q124:Q162,"0")</f>
        <v>39</v>
      </c>
    </row>
    <row r="167" spans="1:17" s="5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1">
        <f>COUNTIF(Q124:Q162,"1")</f>
        <v>0</v>
      </c>
    </row>
    <row r="168" spans="1:17" s="5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1">
        <f>COUNTIF(Q124:Q162,"1.5")</f>
        <v>0</v>
      </c>
    </row>
    <row r="169" spans="1:17" s="5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1">
        <f>COUNTIF(Q124:Q162,"2")</f>
        <v>0</v>
      </c>
    </row>
    <row r="170" spans="1:17" s="5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1">
        <f>COUNTIF(Q124:Q162,"2.5")</f>
        <v>0</v>
      </c>
    </row>
    <row r="171" spans="1:17" s="5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1">
        <f>COUNTIF(Q124:Q162,"3")</f>
        <v>0</v>
      </c>
    </row>
    <row r="172" spans="1:17" s="5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1">
        <f>COUNTIF(Q124:Q162,"3.5")</f>
        <v>0</v>
      </c>
    </row>
    <row r="173" spans="1:17" s="5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1">
        <f>COUNTIF(Q124:Q162,"4")</f>
        <v>0</v>
      </c>
    </row>
    <row r="175" spans="1:17" ht="19.5">
      <c r="A175" s="34" t="s">
        <v>28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ht="19.5">
      <c r="A176" s="34" t="s">
        <v>22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8" spans="1:17" ht="18" customHeight="1">
      <c r="A178" s="25" t="s">
        <v>3</v>
      </c>
      <c r="B178" s="28" t="s">
        <v>4</v>
      </c>
      <c r="C178" s="35" t="s">
        <v>18</v>
      </c>
      <c r="D178" s="36"/>
      <c r="E178" s="36"/>
      <c r="F178" s="36"/>
      <c r="G178" s="36"/>
      <c r="H178" s="37"/>
      <c r="I178" s="35" t="s">
        <v>16</v>
      </c>
      <c r="J178" s="36"/>
      <c r="K178" s="36"/>
      <c r="L178" s="36"/>
      <c r="M178" s="36"/>
      <c r="N178" s="37"/>
      <c r="O178" s="25" t="s">
        <v>15</v>
      </c>
      <c r="P178" s="25"/>
      <c r="Q178" s="25"/>
    </row>
    <row r="179" spans="1:17" ht="24.75" customHeight="1">
      <c r="A179" s="25"/>
      <c r="B179" s="33"/>
      <c r="C179" s="25" t="s">
        <v>14</v>
      </c>
      <c r="D179" s="25"/>
      <c r="E179" s="25"/>
      <c r="F179" s="25"/>
      <c r="G179" s="38" t="s">
        <v>8</v>
      </c>
      <c r="H179" s="28" t="s">
        <v>0</v>
      </c>
      <c r="I179" s="25" t="s">
        <v>14</v>
      </c>
      <c r="J179" s="25"/>
      <c r="K179" s="25"/>
      <c r="L179" s="25"/>
      <c r="M179" s="26" t="s">
        <v>8</v>
      </c>
      <c r="N179" s="28" t="s">
        <v>0</v>
      </c>
      <c r="O179" s="30" t="s">
        <v>17</v>
      </c>
      <c r="P179" s="28" t="s">
        <v>9</v>
      </c>
      <c r="Q179" s="28" t="s">
        <v>10</v>
      </c>
    </row>
    <row r="180" spans="1:17" ht="18" customHeight="1">
      <c r="A180" s="25"/>
      <c r="B180" s="33"/>
      <c r="C180" s="3" t="s">
        <v>5</v>
      </c>
      <c r="D180" s="3" t="s">
        <v>6</v>
      </c>
      <c r="E180" s="3" t="s">
        <v>7</v>
      </c>
      <c r="F180" s="3" t="s">
        <v>0</v>
      </c>
      <c r="G180" s="39"/>
      <c r="H180" s="29"/>
      <c r="I180" s="3" t="s">
        <v>5</v>
      </c>
      <c r="J180" s="3" t="s">
        <v>6</v>
      </c>
      <c r="K180" s="3" t="s">
        <v>7</v>
      </c>
      <c r="L180" s="3" t="s">
        <v>0</v>
      </c>
      <c r="M180" s="27"/>
      <c r="N180" s="29"/>
      <c r="O180" s="31"/>
      <c r="P180" s="32"/>
      <c r="Q180" s="33"/>
    </row>
    <row r="181" spans="1:17" ht="18" customHeight="1">
      <c r="A181" s="25"/>
      <c r="B181" s="32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29"/>
    </row>
    <row r="182" spans="1:17" s="5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5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20">IF(H183&lt;=49,0,IF(H183&lt;=54,1,IF(H183&lt;=59,1.5,IF(H183&lt;=64,2,IF(H183&lt;=69,2.5,IF(H183&lt;=74,3,IF(H183&lt;=79,3.5,IF(H183&lt;=100,4,"n/a"))))))))</f>
        <v>0</v>
      </c>
    </row>
    <row r="184" spans="1:17" s="5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5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5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5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5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5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5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5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5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5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5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5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5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5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5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5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5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5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5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5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5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5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5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5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5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5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5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5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5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5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5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5" customFormat="1" ht="17.25" customHeight="1">
      <c r="A215" s="1">
        <v>34</v>
      </c>
      <c r="B215" s="1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5" customFormat="1" ht="17.25" customHeight="1">
      <c r="A216" s="1">
        <v>35</v>
      </c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5" customFormat="1" ht="17.25" customHeight="1">
      <c r="A217" s="1">
        <v>36</v>
      </c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5" customFormat="1" ht="17.25" customHeight="1">
      <c r="A218" s="1">
        <v>37</v>
      </c>
      <c r="B218" s="1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 t="shared" si="3"/>
        <v>0</v>
      </c>
    </row>
    <row r="219" spans="1:17" s="5" customFormat="1" ht="17.25" customHeight="1">
      <c r="A219" s="1">
        <v>38</v>
      </c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5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>
        <f t="shared" si="3"/>
        <v>0</v>
      </c>
    </row>
    <row r="221" spans="1:17" s="5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5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5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5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1">
        <f>COUNTIF(Q182:Q220,"0")</f>
        <v>39</v>
      </c>
    </row>
    <row r="225" spans="1:17" s="5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1">
        <f>COUNTIF(Q182:Q220,"1")</f>
        <v>0</v>
      </c>
    </row>
    <row r="226" spans="1:17" s="5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1">
        <f>COUNTIF(Q182:Q220,"1.5")</f>
        <v>0</v>
      </c>
    </row>
    <row r="227" spans="1:17" s="5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1">
        <f>COUNTIF(Q182:Q220,"2")</f>
        <v>0</v>
      </c>
    </row>
    <row r="228" spans="1:17" s="5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1">
        <f>COUNTIF(Q182:Q220,"2.5")</f>
        <v>0</v>
      </c>
    </row>
    <row r="229" spans="1:17" s="5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1">
        <f>COUNTIF(Q182:Q220,"3")</f>
        <v>0</v>
      </c>
    </row>
    <row r="230" spans="1:17" s="5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1">
        <f>COUNTIF(Q182:Q220,"3.5")</f>
        <v>0</v>
      </c>
    </row>
    <row r="231" spans="1:17" s="5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1">
        <f>COUNTIF(Q182:Q220,"4")</f>
        <v>0</v>
      </c>
    </row>
    <row r="233" spans="1:17" ht="19.5">
      <c r="A233" s="34" t="s">
        <v>29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9.5">
      <c r="A234" s="34" t="s">
        <v>22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6" spans="1:17" ht="18" customHeight="1">
      <c r="A236" s="25" t="s">
        <v>3</v>
      </c>
      <c r="B236" s="28" t="s">
        <v>4</v>
      </c>
      <c r="C236" s="35" t="s">
        <v>18</v>
      </c>
      <c r="D236" s="36"/>
      <c r="E236" s="36"/>
      <c r="F236" s="36"/>
      <c r="G236" s="36"/>
      <c r="H236" s="37"/>
      <c r="I236" s="35" t="s">
        <v>16</v>
      </c>
      <c r="J236" s="36"/>
      <c r="K236" s="36"/>
      <c r="L236" s="36"/>
      <c r="M236" s="36"/>
      <c r="N236" s="37"/>
      <c r="O236" s="25" t="s">
        <v>15</v>
      </c>
      <c r="P236" s="25"/>
      <c r="Q236" s="25"/>
    </row>
    <row r="237" spans="1:17" ht="24.75" customHeight="1">
      <c r="A237" s="25"/>
      <c r="B237" s="33"/>
      <c r="C237" s="25" t="s">
        <v>14</v>
      </c>
      <c r="D237" s="25"/>
      <c r="E237" s="25"/>
      <c r="F237" s="25"/>
      <c r="G237" s="38" t="s">
        <v>8</v>
      </c>
      <c r="H237" s="28" t="s">
        <v>0</v>
      </c>
      <c r="I237" s="25" t="s">
        <v>14</v>
      </c>
      <c r="J237" s="25"/>
      <c r="K237" s="25"/>
      <c r="L237" s="25"/>
      <c r="M237" s="26" t="s">
        <v>8</v>
      </c>
      <c r="N237" s="28" t="s">
        <v>0</v>
      </c>
      <c r="O237" s="30" t="s">
        <v>17</v>
      </c>
      <c r="P237" s="28" t="s">
        <v>9</v>
      </c>
      <c r="Q237" s="28" t="s">
        <v>10</v>
      </c>
    </row>
    <row r="238" spans="1:17" ht="18" customHeight="1">
      <c r="A238" s="25"/>
      <c r="B238" s="33"/>
      <c r="C238" s="3" t="s">
        <v>5</v>
      </c>
      <c r="D238" s="3" t="s">
        <v>6</v>
      </c>
      <c r="E238" s="3" t="s">
        <v>7</v>
      </c>
      <c r="F238" s="3" t="s">
        <v>0</v>
      </c>
      <c r="G238" s="39"/>
      <c r="H238" s="29"/>
      <c r="I238" s="3" t="s">
        <v>5</v>
      </c>
      <c r="J238" s="3" t="s">
        <v>6</v>
      </c>
      <c r="K238" s="3" t="s">
        <v>7</v>
      </c>
      <c r="L238" s="3" t="s">
        <v>0</v>
      </c>
      <c r="M238" s="27"/>
      <c r="N238" s="29"/>
      <c r="O238" s="31"/>
      <c r="P238" s="32"/>
      <c r="Q238" s="33"/>
    </row>
    <row r="239" spans="1:17" ht="18" customHeight="1">
      <c r="A239" s="25"/>
      <c r="B239" s="32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29"/>
    </row>
    <row r="240" spans="1:17" s="5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5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8">IF(H241&lt;=49,0,IF(H241&lt;=54,1,IF(H241&lt;=59,1.5,IF(H241&lt;=64,2,IF(H241&lt;=69,2.5,IF(H241&lt;=74,3,IF(H241&lt;=79,3.5,IF(H241&lt;=100,4,"n/a"))))))))</f>
        <v>0</v>
      </c>
    </row>
    <row r="242" spans="1:17" s="5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5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5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5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5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5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5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5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5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5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5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5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5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5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5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5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5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5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5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5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5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5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5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5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5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5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5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5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5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5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5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5" customFormat="1" ht="17.25" customHeight="1">
      <c r="A273" s="1">
        <v>34</v>
      </c>
      <c r="B273" s="1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5" customFormat="1" ht="17.25" customHeight="1">
      <c r="A274" s="1">
        <v>35</v>
      </c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5" customFormat="1" ht="17.25" customHeight="1">
      <c r="A275" s="1">
        <v>36</v>
      </c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5" customFormat="1" ht="17.25" customHeight="1">
      <c r="A276" s="1">
        <v>37</v>
      </c>
      <c r="B276" s="1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 t="shared" si="4"/>
        <v>0</v>
      </c>
    </row>
    <row r="277" spans="1:17" s="5" customFormat="1" ht="17.25" customHeight="1">
      <c r="A277" s="1">
        <v>38</v>
      </c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5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>
        <f t="shared" si="4"/>
        <v>0</v>
      </c>
    </row>
    <row r="279" spans="1:17" s="5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5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5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5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1">
        <f>COUNTIF(Q240:Q278,"0")</f>
        <v>39</v>
      </c>
    </row>
    <row r="283" spans="1:17" s="5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1">
        <f>COUNTIF(Q240:Q278,"1")</f>
        <v>0</v>
      </c>
    </row>
    <row r="284" spans="1:17" s="5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1">
        <f>COUNTIF(Q240:Q278,"1.5")</f>
        <v>0</v>
      </c>
    </row>
    <row r="285" spans="1:17" s="5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1">
        <f>COUNTIF(Q240:Q278,"2")</f>
        <v>0</v>
      </c>
    </row>
    <row r="286" spans="1:17" s="5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1">
        <f>COUNTIF(Q240:Q278,"2.5")</f>
        <v>0</v>
      </c>
    </row>
    <row r="287" spans="1:17" s="5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1">
        <f>COUNTIF(Q240:Q278,"3")</f>
        <v>0</v>
      </c>
    </row>
    <row r="288" spans="1:17" s="5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1">
        <f>COUNTIF(Q240:Q278,"3.5")</f>
        <v>0</v>
      </c>
    </row>
    <row r="289" spans="1:17" s="5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1">
        <f>COUNTIF(Q240:Q278,"4")</f>
        <v>0</v>
      </c>
    </row>
    <row r="291" spans="1:17" ht="19.5">
      <c r="A291" s="34" t="s">
        <v>30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9.5">
      <c r="A292" s="34" t="s">
        <v>22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4" spans="1:17" ht="18" customHeight="1">
      <c r="A294" s="25" t="s">
        <v>3</v>
      </c>
      <c r="B294" s="28" t="s">
        <v>4</v>
      </c>
      <c r="C294" s="35" t="s">
        <v>18</v>
      </c>
      <c r="D294" s="36"/>
      <c r="E294" s="36"/>
      <c r="F294" s="36"/>
      <c r="G294" s="36"/>
      <c r="H294" s="37"/>
      <c r="I294" s="35" t="s">
        <v>16</v>
      </c>
      <c r="J294" s="36"/>
      <c r="K294" s="36"/>
      <c r="L294" s="36"/>
      <c r="M294" s="36"/>
      <c r="N294" s="37"/>
      <c r="O294" s="25" t="s">
        <v>15</v>
      </c>
      <c r="P294" s="25"/>
      <c r="Q294" s="25"/>
    </row>
    <row r="295" spans="1:17" ht="24.75" customHeight="1">
      <c r="A295" s="25"/>
      <c r="B295" s="33"/>
      <c r="C295" s="25" t="s">
        <v>14</v>
      </c>
      <c r="D295" s="25"/>
      <c r="E295" s="25"/>
      <c r="F295" s="25"/>
      <c r="G295" s="38" t="s">
        <v>8</v>
      </c>
      <c r="H295" s="28" t="s">
        <v>0</v>
      </c>
      <c r="I295" s="25" t="s">
        <v>14</v>
      </c>
      <c r="J295" s="25"/>
      <c r="K295" s="25"/>
      <c r="L295" s="25"/>
      <c r="M295" s="26" t="s">
        <v>8</v>
      </c>
      <c r="N295" s="28" t="s">
        <v>0</v>
      </c>
      <c r="O295" s="30" t="s">
        <v>17</v>
      </c>
      <c r="P295" s="28" t="s">
        <v>9</v>
      </c>
      <c r="Q295" s="28" t="s">
        <v>10</v>
      </c>
    </row>
    <row r="296" spans="1:17" ht="18" customHeight="1">
      <c r="A296" s="25"/>
      <c r="B296" s="33"/>
      <c r="C296" s="3" t="s">
        <v>5</v>
      </c>
      <c r="D296" s="3" t="s">
        <v>6</v>
      </c>
      <c r="E296" s="3" t="s">
        <v>7</v>
      </c>
      <c r="F296" s="3" t="s">
        <v>0</v>
      </c>
      <c r="G296" s="39"/>
      <c r="H296" s="29"/>
      <c r="I296" s="3" t="s">
        <v>5</v>
      </c>
      <c r="J296" s="3" t="s">
        <v>6</v>
      </c>
      <c r="K296" s="3" t="s">
        <v>7</v>
      </c>
      <c r="L296" s="3" t="s">
        <v>0</v>
      </c>
      <c r="M296" s="27"/>
      <c r="N296" s="29"/>
      <c r="O296" s="31"/>
      <c r="P296" s="32"/>
      <c r="Q296" s="33"/>
    </row>
    <row r="297" spans="1:17" ht="18" customHeight="1">
      <c r="A297" s="25"/>
      <c r="B297" s="32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29"/>
    </row>
    <row r="298" spans="1:17" s="5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5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6">IF(H299&lt;=49,0,IF(H299&lt;=54,1,IF(H299&lt;=59,1.5,IF(H299&lt;=64,2,IF(H299&lt;=69,2.5,IF(H299&lt;=74,3,IF(H299&lt;=79,3.5,IF(H299&lt;=100,4,"n/a"))))))))</f>
        <v>0</v>
      </c>
    </row>
    <row r="300" spans="1:17" s="5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5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5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5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5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5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5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5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5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5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5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5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5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5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5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5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5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5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5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5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5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5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5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5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5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5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5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5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5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5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5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5" customFormat="1" ht="17.25" customHeight="1">
      <c r="A331" s="1">
        <v>34</v>
      </c>
      <c r="B331" s="1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5" customFormat="1" ht="17.25" customHeight="1">
      <c r="A332" s="1">
        <v>35</v>
      </c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5" customFormat="1" ht="17.25" customHeight="1">
      <c r="A333" s="1">
        <v>36</v>
      </c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5" customFormat="1" ht="17.25" customHeight="1">
      <c r="A334" s="1">
        <v>37</v>
      </c>
      <c r="B334" s="1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 t="shared" si="5"/>
        <v>0</v>
      </c>
    </row>
    <row r="335" spans="1:17" s="5" customFormat="1" ht="17.25" customHeight="1">
      <c r="A335" s="1">
        <v>38</v>
      </c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5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>
        <f t="shared" si="5"/>
        <v>0</v>
      </c>
    </row>
    <row r="337" spans="1:17" s="5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5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5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5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1">
        <f>COUNTIF(Q298:Q336,"0")</f>
        <v>39</v>
      </c>
    </row>
    <row r="341" spans="1:17" s="5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1">
        <f>COUNTIF(Q298:Q336,"1")</f>
        <v>0</v>
      </c>
    </row>
    <row r="342" spans="1:17" s="5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1">
        <f>COUNTIF(Q298:Q336,"1.5")</f>
        <v>0</v>
      </c>
    </row>
    <row r="343" spans="1:17" s="5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1">
        <f>COUNTIF(Q298:Q336,"2")</f>
        <v>0</v>
      </c>
    </row>
    <row r="344" spans="1:17" s="5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1">
        <f>COUNTIF(Q298:Q336,"2.5")</f>
        <v>0</v>
      </c>
    </row>
    <row r="345" spans="1:17" s="5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1">
        <f>COUNTIF(Q298:Q336,"3")</f>
        <v>0</v>
      </c>
    </row>
    <row r="346" spans="1:17" s="5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1">
        <f>COUNTIF(Q298:Q336,"3.5")</f>
        <v>0</v>
      </c>
    </row>
    <row r="347" spans="1:17" s="5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1">
        <f>COUNTIF(Q298:Q336,"4")</f>
        <v>0</v>
      </c>
    </row>
    <row r="349" spans="1:17" ht="19.5">
      <c r="A349" s="34" t="s">
        <v>31</v>
      </c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</row>
    <row r="350" spans="1:17" ht="19.5">
      <c r="A350" s="34" t="s">
        <v>22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</row>
    <row r="352" spans="1:17" ht="18" customHeight="1">
      <c r="A352" s="25" t="s">
        <v>3</v>
      </c>
      <c r="B352" s="28" t="s">
        <v>4</v>
      </c>
      <c r="C352" s="35" t="s">
        <v>18</v>
      </c>
      <c r="D352" s="36"/>
      <c r="E352" s="36"/>
      <c r="F352" s="36"/>
      <c r="G352" s="36"/>
      <c r="H352" s="37"/>
      <c r="I352" s="35" t="s">
        <v>16</v>
      </c>
      <c r="J352" s="36"/>
      <c r="K352" s="36"/>
      <c r="L352" s="36"/>
      <c r="M352" s="36"/>
      <c r="N352" s="37"/>
      <c r="O352" s="25" t="s">
        <v>15</v>
      </c>
      <c r="P352" s="25"/>
      <c r="Q352" s="25"/>
    </row>
    <row r="353" spans="1:17" ht="24.75" customHeight="1">
      <c r="A353" s="25"/>
      <c r="B353" s="33"/>
      <c r="C353" s="25" t="s">
        <v>14</v>
      </c>
      <c r="D353" s="25"/>
      <c r="E353" s="25"/>
      <c r="F353" s="25"/>
      <c r="G353" s="38" t="s">
        <v>8</v>
      </c>
      <c r="H353" s="28" t="s">
        <v>0</v>
      </c>
      <c r="I353" s="25" t="s">
        <v>14</v>
      </c>
      <c r="J353" s="25"/>
      <c r="K353" s="25"/>
      <c r="L353" s="25"/>
      <c r="M353" s="26" t="s">
        <v>8</v>
      </c>
      <c r="N353" s="28" t="s">
        <v>0</v>
      </c>
      <c r="O353" s="30" t="s">
        <v>17</v>
      </c>
      <c r="P353" s="28" t="s">
        <v>9</v>
      </c>
      <c r="Q353" s="28" t="s">
        <v>10</v>
      </c>
    </row>
    <row r="354" spans="1:17" ht="18" customHeight="1">
      <c r="A354" s="25"/>
      <c r="B354" s="33"/>
      <c r="C354" s="3" t="s">
        <v>5</v>
      </c>
      <c r="D354" s="3" t="s">
        <v>6</v>
      </c>
      <c r="E354" s="3" t="s">
        <v>7</v>
      </c>
      <c r="F354" s="3" t="s">
        <v>0</v>
      </c>
      <c r="G354" s="39"/>
      <c r="H354" s="29"/>
      <c r="I354" s="3" t="s">
        <v>5</v>
      </c>
      <c r="J354" s="3" t="s">
        <v>6</v>
      </c>
      <c r="K354" s="3" t="s">
        <v>7</v>
      </c>
      <c r="L354" s="3" t="s">
        <v>0</v>
      </c>
      <c r="M354" s="27"/>
      <c r="N354" s="29"/>
      <c r="O354" s="31"/>
      <c r="P354" s="32"/>
      <c r="Q354" s="33"/>
    </row>
    <row r="355" spans="1:17" ht="18" customHeight="1">
      <c r="A355" s="25"/>
      <c r="B355" s="32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29"/>
    </row>
    <row r="356" spans="1:17" s="5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5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4">IF(H357&lt;=49,0,IF(H357&lt;=54,1,IF(H357&lt;=59,1.5,IF(H357&lt;=64,2,IF(H357&lt;=69,2.5,IF(H357&lt;=74,3,IF(H357&lt;=79,3.5,IF(H357&lt;=100,4,"n/a"))))))))</f>
        <v>0</v>
      </c>
    </row>
    <row r="358" spans="1:17" s="5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5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5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5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5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5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5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5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5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5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5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5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5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5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5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5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5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5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5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5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5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5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5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5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5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5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5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5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5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5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5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5" customFormat="1" ht="17.25" customHeight="1">
      <c r="A389" s="1">
        <v>34</v>
      </c>
      <c r="B389" s="1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5" customFormat="1" ht="17.25" customHeight="1">
      <c r="A390" s="1">
        <v>35</v>
      </c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5" customFormat="1" ht="17.25" customHeight="1">
      <c r="A391" s="1">
        <v>36</v>
      </c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5" customFormat="1" ht="17.25" customHeight="1">
      <c r="A392" s="1">
        <v>37</v>
      </c>
      <c r="B392" s="1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 t="shared" si="6"/>
        <v>0</v>
      </c>
    </row>
    <row r="393" spans="1:17" s="5" customFormat="1" ht="17.25" customHeight="1">
      <c r="A393" s="1">
        <v>38</v>
      </c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5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>
        <f t="shared" si="6"/>
        <v>0</v>
      </c>
    </row>
    <row r="395" spans="1:17" s="5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5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5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5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1">
        <f>COUNTIF(Q356:Q394,"0")</f>
        <v>39</v>
      </c>
    </row>
    <row r="399" spans="1:17" s="5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1">
        <f>COUNTIF(Q356:Q394,"1")</f>
        <v>0</v>
      </c>
    </row>
    <row r="400" spans="1:17" s="5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1">
        <f>COUNTIF(Q356:Q394,"1.5")</f>
        <v>0</v>
      </c>
    </row>
    <row r="401" spans="1:17" s="5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1">
        <f>COUNTIF(Q356:Q394,"2")</f>
        <v>0</v>
      </c>
    </row>
    <row r="402" spans="1:17" s="5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1">
        <f>COUNTIF(Q356:Q394,"2.5")</f>
        <v>0</v>
      </c>
    </row>
    <row r="403" spans="1:17" s="5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1">
        <f>COUNTIF(Q356:Q394,"3")</f>
        <v>0</v>
      </c>
    </row>
    <row r="404" spans="1:17" s="5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1">
        <f>COUNTIF(Q356:Q394,"3.5")</f>
        <v>0</v>
      </c>
    </row>
    <row r="405" spans="1:17" s="5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1">
        <f>COUNTIF(Q356:Q394,"4")</f>
        <v>0</v>
      </c>
    </row>
    <row r="407" spans="1:17" ht="19.5">
      <c r="A407" s="34" t="s">
        <v>32</v>
      </c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</row>
    <row r="408" spans="1:17" ht="19.5">
      <c r="A408" s="34" t="s">
        <v>22</v>
      </c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</row>
    <row r="410" spans="1:17" ht="18" customHeight="1">
      <c r="A410" s="25" t="s">
        <v>3</v>
      </c>
      <c r="B410" s="28" t="s">
        <v>4</v>
      </c>
      <c r="C410" s="35" t="s">
        <v>18</v>
      </c>
      <c r="D410" s="36"/>
      <c r="E410" s="36"/>
      <c r="F410" s="36"/>
      <c r="G410" s="36"/>
      <c r="H410" s="37"/>
      <c r="I410" s="35" t="s">
        <v>16</v>
      </c>
      <c r="J410" s="36"/>
      <c r="K410" s="36"/>
      <c r="L410" s="36"/>
      <c r="M410" s="36"/>
      <c r="N410" s="37"/>
      <c r="O410" s="25" t="s">
        <v>15</v>
      </c>
      <c r="P410" s="25"/>
      <c r="Q410" s="25"/>
    </row>
    <row r="411" spans="1:17" ht="24.75" customHeight="1">
      <c r="A411" s="25"/>
      <c r="B411" s="33"/>
      <c r="C411" s="25" t="s">
        <v>14</v>
      </c>
      <c r="D411" s="25"/>
      <c r="E411" s="25"/>
      <c r="F411" s="25"/>
      <c r="G411" s="38" t="s">
        <v>8</v>
      </c>
      <c r="H411" s="28" t="s">
        <v>0</v>
      </c>
      <c r="I411" s="25" t="s">
        <v>14</v>
      </c>
      <c r="J411" s="25"/>
      <c r="K411" s="25"/>
      <c r="L411" s="25"/>
      <c r="M411" s="26" t="s">
        <v>8</v>
      </c>
      <c r="N411" s="28" t="s">
        <v>0</v>
      </c>
      <c r="O411" s="30" t="s">
        <v>17</v>
      </c>
      <c r="P411" s="28" t="s">
        <v>9</v>
      </c>
      <c r="Q411" s="28" t="s">
        <v>10</v>
      </c>
    </row>
    <row r="412" spans="1:17" ht="18" customHeight="1">
      <c r="A412" s="25"/>
      <c r="B412" s="33"/>
      <c r="C412" s="3" t="s">
        <v>5</v>
      </c>
      <c r="D412" s="3" t="s">
        <v>6</v>
      </c>
      <c r="E412" s="3" t="s">
        <v>7</v>
      </c>
      <c r="F412" s="3" t="s">
        <v>0</v>
      </c>
      <c r="G412" s="39"/>
      <c r="H412" s="29"/>
      <c r="I412" s="3" t="s">
        <v>5</v>
      </c>
      <c r="J412" s="3" t="s">
        <v>6</v>
      </c>
      <c r="K412" s="3" t="s">
        <v>7</v>
      </c>
      <c r="L412" s="3" t="s">
        <v>0</v>
      </c>
      <c r="M412" s="27"/>
      <c r="N412" s="29"/>
      <c r="O412" s="31"/>
      <c r="P412" s="32"/>
      <c r="Q412" s="33"/>
    </row>
    <row r="413" spans="1:17" ht="18" customHeight="1">
      <c r="A413" s="25"/>
      <c r="B413" s="32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29"/>
    </row>
    <row r="414" spans="1:17" s="5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5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2">IF(H415&lt;=49,0,IF(H415&lt;=54,1,IF(H415&lt;=59,1.5,IF(H415&lt;=64,2,IF(H415&lt;=69,2.5,IF(H415&lt;=74,3,IF(H415&lt;=79,3.5,IF(H415&lt;=100,4,"n/a"))))))))</f>
        <v>0</v>
      </c>
    </row>
    <row r="416" spans="1:17" s="5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5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5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5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5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5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5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5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5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5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5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5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5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5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5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5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5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5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5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5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5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5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5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5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5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5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5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5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5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5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5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5" customFormat="1" ht="17.25" customHeight="1">
      <c r="A447" s="1">
        <v>34</v>
      </c>
      <c r="B447" s="1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5" customFormat="1" ht="17.25" customHeight="1">
      <c r="A448" s="1">
        <v>35</v>
      </c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5" customFormat="1" ht="17.25" customHeight="1">
      <c r="A449" s="1">
        <v>36</v>
      </c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5" customFormat="1" ht="17.25" customHeight="1">
      <c r="A450" s="1">
        <v>37</v>
      </c>
      <c r="B450" s="1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 t="shared" si="7"/>
        <v>0</v>
      </c>
    </row>
    <row r="451" spans="1:17" s="5" customFormat="1" ht="17.25" customHeight="1">
      <c r="A451" s="1">
        <v>38</v>
      </c>
      <c r="B451" s="1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5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>
        <f t="shared" si="7"/>
        <v>0</v>
      </c>
    </row>
    <row r="453" spans="1:17" s="5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5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5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5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1">
        <f>COUNTIF(Q414:Q452,"0")</f>
        <v>39</v>
      </c>
    </row>
    <row r="457" spans="1:17" s="5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1">
        <f>COUNTIF(Q414:Q452,"1")</f>
        <v>0</v>
      </c>
    </row>
    <row r="458" spans="1:17" s="5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1">
        <f>COUNTIF(Q414:Q452,"1.5")</f>
        <v>0</v>
      </c>
    </row>
    <row r="459" spans="1:17" s="5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1">
        <f>COUNTIF(Q414:Q452,"2")</f>
        <v>0</v>
      </c>
    </row>
    <row r="460" spans="1:17" s="5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1">
        <f>COUNTIF(Q414:Q452,"2.5")</f>
        <v>0</v>
      </c>
    </row>
    <row r="461" spans="1:17" s="5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1">
        <f>COUNTIF(Q414:Q452,"3")</f>
        <v>0</v>
      </c>
    </row>
    <row r="462" spans="1:17" s="5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1">
        <f>COUNTIF(Q414:Q452,"3.5")</f>
        <v>0</v>
      </c>
    </row>
    <row r="463" spans="1:17" s="5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1">
        <f>COUNTIF(Q414:Q452,"4")</f>
        <v>0</v>
      </c>
    </row>
    <row r="465" spans="1:17" ht="19.5">
      <c r="A465" s="34" t="s">
        <v>36</v>
      </c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</row>
    <row r="466" spans="1:17" ht="19.5">
      <c r="A466" s="34" t="s">
        <v>22</v>
      </c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</row>
    <row r="468" spans="1:17" ht="18" customHeight="1">
      <c r="A468" s="25" t="s">
        <v>3</v>
      </c>
      <c r="B468" s="28" t="s">
        <v>4</v>
      </c>
      <c r="C468" s="35" t="s">
        <v>18</v>
      </c>
      <c r="D468" s="36"/>
      <c r="E468" s="36"/>
      <c r="F468" s="36"/>
      <c r="G468" s="36"/>
      <c r="H468" s="37"/>
      <c r="I468" s="35" t="s">
        <v>16</v>
      </c>
      <c r="J468" s="36"/>
      <c r="K468" s="36"/>
      <c r="L468" s="36"/>
      <c r="M468" s="36"/>
      <c r="N468" s="37"/>
      <c r="O468" s="25" t="s">
        <v>15</v>
      </c>
      <c r="P468" s="25"/>
      <c r="Q468" s="25"/>
    </row>
    <row r="469" spans="1:17" ht="24.75" customHeight="1">
      <c r="A469" s="25"/>
      <c r="B469" s="33"/>
      <c r="C469" s="25" t="s">
        <v>14</v>
      </c>
      <c r="D469" s="25"/>
      <c r="E469" s="25"/>
      <c r="F469" s="25"/>
      <c r="G469" s="38" t="s">
        <v>8</v>
      </c>
      <c r="H469" s="28" t="s">
        <v>0</v>
      </c>
      <c r="I469" s="25" t="s">
        <v>14</v>
      </c>
      <c r="J469" s="25"/>
      <c r="K469" s="25"/>
      <c r="L469" s="25"/>
      <c r="M469" s="26" t="s">
        <v>8</v>
      </c>
      <c r="N469" s="28" t="s">
        <v>0</v>
      </c>
      <c r="O469" s="30" t="s">
        <v>17</v>
      </c>
      <c r="P469" s="28" t="s">
        <v>9</v>
      </c>
      <c r="Q469" s="28" t="s">
        <v>10</v>
      </c>
    </row>
    <row r="470" spans="1:17" ht="18" customHeight="1">
      <c r="A470" s="25"/>
      <c r="B470" s="33"/>
      <c r="C470" s="3" t="s">
        <v>5</v>
      </c>
      <c r="D470" s="3" t="s">
        <v>6</v>
      </c>
      <c r="E470" s="3" t="s">
        <v>7</v>
      </c>
      <c r="F470" s="3" t="s">
        <v>0</v>
      </c>
      <c r="G470" s="39"/>
      <c r="H470" s="29"/>
      <c r="I470" s="3" t="s">
        <v>5</v>
      </c>
      <c r="J470" s="3" t="s">
        <v>6</v>
      </c>
      <c r="K470" s="3" t="s">
        <v>7</v>
      </c>
      <c r="L470" s="3" t="s">
        <v>0</v>
      </c>
      <c r="M470" s="27"/>
      <c r="N470" s="29"/>
      <c r="O470" s="31"/>
      <c r="P470" s="32"/>
      <c r="Q470" s="33"/>
    </row>
    <row r="471" spans="1:17" ht="18" customHeight="1">
      <c r="A471" s="25"/>
      <c r="B471" s="32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29"/>
    </row>
    <row r="472" spans="1:17" s="5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5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10">IF(H473&lt;=49,0,IF(H473&lt;=54,1,IF(H473&lt;=59,1.5,IF(H473&lt;=64,2,IF(H473&lt;=69,2.5,IF(H473&lt;=74,3,IF(H473&lt;=79,3.5,IF(H473&lt;=100,4,"n/a"))))))))</f>
        <v>0</v>
      </c>
    </row>
    <row r="474" spans="1:17" s="5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5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5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5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5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5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5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5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5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5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5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5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5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5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5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5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5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5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5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5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5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5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5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5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5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5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5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5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5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5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5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5" customFormat="1" ht="17.25" customHeight="1">
      <c r="A505" s="1">
        <v>34</v>
      </c>
      <c r="B505" s="1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5" customFormat="1" ht="17.25" customHeight="1">
      <c r="A506" s="1">
        <v>35</v>
      </c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5" customFormat="1" ht="17.25" customHeight="1">
      <c r="A507" s="1">
        <v>36</v>
      </c>
      <c r="B507" s="1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5" customFormat="1" ht="17.25" customHeight="1">
      <c r="A508" s="1">
        <v>37</v>
      </c>
      <c r="B508" s="1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 t="shared" si="8"/>
        <v>0</v>
      </c>
    </row>
    <row r="509" spans="1:17" s="5" customFormat="1" ht="17.25" customHeight="1">
      <c r="A509" s="1">
        <v>38</v>
      </c>
      <c r="B509" s="1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5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>
        <f t="shared" si="8"/>
        <v>0</v>
      </c>
    </row>
    <row r="511" spans="1:17" s="5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5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5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5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1">
        <f>COUNTIF(Q472:Q510,"0")</f>
        <v>39</v>
      </c>
    </row>
    <row r="515" spans="1:17" s="5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1">
        <f>COUNTIF(Q472:Q510,"1")</f>
        <v>0</v>
      </c>
    </row>
    <row r="516" spans="1:17" s="5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1">
        <f>COUNTIF(Q472:Q510,"1.5")</f>
        <v>0</v>
      </c>
    </row>
    <row r="517" spans="1:17" s="5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1">
        <f>COUNTIF(Q472:Q510,"2")</f>
        <v>0</v>
      </c>
    </row>
    <row r="518" spans="1:17" s="5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1">
        <f>COUNTIF(Q472:Q510,"2.5")</f>
        <v>0</v>
      </c>
    </row>
    <row r="519" spans="1:17" s="5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1">
        <f>COUNTIF(Q472:Q510,"3")</f>
        <v>0</v>
      </c>
    </row>
    <row r="520" spans="1:17" s="5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1">
        <f>COUNTIF(Q472:Q510,"3.5")</f>
        <v>0</v>
      </c>
    </row>
    <row r="521" spans="1:17" s="5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1">
        <f>COUNTIF(Q472:Q510,"4")</f>
        <v>0</v>
      </c>
    </row>
    <row r="523" spans="1:17" ht="19.5">
      <c r="A523" s="34" t="s">
        <v>37</v>
      </c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</row>
    <row r="524" spans="1:17" ht="19.5">
      <c r="A524" s="34" t="s">
        <v>22</v>
      </c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</row>
    <row r="526" spans="1:17" ht="18" customHeight="1">
      <c r="A526" s="25" t="s">
        <v>3</v>
      </c>
      <c r="B526" s="28" t="s">
        <v>4</v>
      </c>
      <c r="C526" s="35" t="s">
        <v>18</v>
      </c>
      <c r="D526" s="36"/>
      <c r="E526" s="36"/>
      <c r="F526" s="36"/>
      <c r="G526" s="36"/>
      <c r="H526" s="37"/>
      <c r="I526" s="35" t="s">
        <v>16</v>
      </c>
      <c r="J526" s="36"/>
      <c r="K526" s="36"/>
      <c r="L526" s="36"/>
      <c r="M526" s="36"/>
      <c r="N526" s="37"/>
      <c r="O526" s="25" t="s">
        <v>15</v>
      </c>
      <c r="P526" s="25"/>
      <c r="Q526" s="25"/>
    </row>
    <row r="527" spans="1:17" ht="24.75" customHeight="1">
      <c r="A527" s="25"/>
      <c r="B527" s="33"/>
      <c r="C527" s="25" t="s">
        <v>14</v>
      </c>
      <c r="D527" s="25"/>
      <c r="E527" s="25"/>
      <c r="F527" s="25"/>
      <c r="G527" s="38" t="s">
        <v>8</v>
      </c>
      <c r="H527" s="28" t="s">
        <v>0</v>
      </c>
      <c r="I527" s="25" t="s">
        <v>14</v>
      </c>
      <c r="J527" s="25"/>
      <c r="K527" s="25"/>
      <c r="L527" s="25"/>
      <c r="M527" s="26" t="s">
        <v>8</v>
      </c>
      <c r="N527" s="28" t="s">
        <v>0</v>
      </c>
      <c r="O527" s="30" t="s">
        <v>17</v>
      </c>
      <c r="P527" s="28" t="s">
        <v>9</v>
      </c>
      <c r="Q527" s="28" t="s">
        <v>10</v>
      </c>
    </row>
    <row r="528" spans="1:17" ht="18" customHeight="1">
      <c r="A528" s="25"/>
      <c r="B528" s="33"/>
      <c r="C528" s="3" t="s">
        <v>5</v>
      </c>
      <c r="D528" s="3" t="s">
        <v>6</v>
      </c>
      <c r="E528" s="3" t="s">
        <v>7</v>
      </c>
      <c r="F528" s="3" t="s">
        <v>0</v>
      </c>
      <c r="G528" s="39"/>
      <c r="H528" s="29"/>
      <c r="I528" s="3" t="s">
        <v>5</v>
      </c>
      <c r="J528" s="3" t="s">
        <v>6</v>
      </c>
      <c r="K528" s="3" t="s">
        <v>7</v>
      </c>
      <c r="L528" s="3" t="s">
        <v>0</v>
      </c>
      <c r="M528" s="27"/>
      <c r="N528" s="29"/>
      <c r="O528" s="31"/>
      <c r="P528" s="32"/>
      <c r="Q528" s="33"/>
    </row>
    <row r="529" spans="1:17" ht="18" customHeight="1">
      <c r="A529" s="25"/>
      <c r="B529" s="32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29"/>
    </row>
    <row r="530" spans="1:17" s="5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5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8">IF(H531&lt;=49,0,IF(H531&lt;=54,1,IF(H531&lt;=59,1.5,IF(H531&lt;=64,2,IF(H531&lt;=69,2.5,IF(H531&lt;=74,3,IF(H531&lt;=79,3.5,IF(H531&lt;=100,4,"n/a"))))))))</f>
        <v>0</v>
      </c>
    </row>
    <row r="532" spans="1:17" s="5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5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5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5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5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5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5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5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5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5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5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5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5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5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5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5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5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5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5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5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5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5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5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5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5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5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5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5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5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5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5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5" customFormat="1" ht="17.25" customHeight="1">
      <c r="A563" s="1">
        <v>34</v>
      </c>
      <c r="B563" s="1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5" customFormat="1" ht="17.25" customHeight="1">
      <c r="A564" s="1">
        <v>35</v>
      </c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5" customFormat="1" ht="17.25" customHeight="1">
      <c r="A565" s="1">
        <v>36</v>
      </c>
      <c r="B565" s="1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5" customFormat="1" ht="17.25" customHeight="1">
      <c r="A566" s="1">
        <v>37</v>
      </c>
      <c r="B566" s="1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 t="shared" si="9"/>
        <v>0</v>
      </c>
    </row>
    <row r="567" spans="1:17" s="5" customFormat="1" ht="17.25" customHeight="1">
      <c r="A567" s="1">
        <v>38</v>
      </c>
      <c r="B567" s="1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5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>
        <f t="shared" si="9"/>
        <v>0</v>
      </c>
    </row>
    <row r="569" spans="1:17" s="5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5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5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5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1">
        <f>COUNTIF(Q530:Q568,"0")</f>
        <v>39</v>
      </c>
    </row>
    <row r="573" spans="1:17" s="5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1">
        <f>COUNTIF(Q530:Q568,"1")</f>
        <v>0</v>
      </c>
    </row>
    <row r="574" spans="1:17" s="5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1">
        <f>COUNTIF(Q530:Q568,"1.5")</f>
        <v>0</v>
      </c>
    </row>
    <row r="575" spans="1:17" s="5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1">
        <f>COUNTIF(Q530:Q568,"2")</f>
        <v>0</v>
      </c>
    </row>
    <row r="576" spans="1:17" s="5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1">
        <f>COUNTIF(Q530:Q568,"2.5")</f>
        <v>0</v>
      </c>
    </row>
    <row r="577" spans="1:17" s="5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1">
        <f>COUNTIF(Q530:Q568,"3")</f>
        <v>0</v>
      </c>
    </row>
    <row r="578" spans="1:17" s="5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1">
        <f>COUNTIF(Q530:Q568,"3.5")</f>
        <v>0</v>
      </c>
    </row>
    <row r="579" spans="1:17" s="5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1">
        <f>COUNTIF(Q530:Q568,"4")</f>
        <v>0</v>
      </c>
    </row>
    <row r="581" spans="1:17" ht="19.5">
      <c r="A581" s="34" t="s">
        <v>33</v>
      </c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</row>
    <row r="582" spans="1:17" ht="19.5">
      <c r="A582" s="34" t="s">
        <v>22</v>
      </c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</row>
    <row r="584" spans="1:17" ht="18" customHeight="1">
      <c r="A584" s="25" t="s">
        <v>3</v>
      </c>
      <c r="B584" s="28" t="s">
        <v>4</v>
      </c>
      <c r="C584" s="35" t="s">
        <v>18</v>
      </c>
      <c r="D584" s="36"/>
      <c r="E584" s="36"/>
      <c r="F584" s="36"/>
      <c r="G584" s="36"/>
      <c r="H584" s="37"/>
      <c r="I584" s="35" t="s">
        <v>16</v>
      </c>
      <c r="J584" s="36"/>
      <c r="K584" s="36"/>
      <c r="L584" s="36"/>
      <c r="M584" s="36"/>
      <c r="N584" s="37"/>
      <c r="O584" s="25" t="s">
        <v>15</v>
      </c>
      <c r="P584" s="25"/>
      <c r="Q584" s="25"/>
    </row>
    <row r="585" spans="1:17" ht="24.75" customHeight="1">
      <c r="A585" s="25"/>
      <c r="B585" s="33"/>
      <c r="C585" s="25" t="s">
        <v>14</v>
      </c>
      <c r="D585" s="25"/>
      <c r="E585" s="25"/>
      <c r="F585" s="25"/>
      <c r="G585" s="38" t="s">
        <v>8</v>
      </c>
      <c r="H585" s="28" t="s">
        <v>0</v>
      </c>
      <c r="I585" s="25" t="s">
        <v>14</v>
      </c>
      <c r="J585" s="25"/>
      <c r="K585" s="25"/>
      <c r="L585" s="25"/>
      <c r="M585" s="26" t="s">
        <v>8</v>
      </c>
      <c r="N585" s="28" t="s">
        <v>0</v>
      </c>
      <c r="O585" s="30" t="s">
        <v>17</v>
      </c>
      <c r="P585" s="28" t="s">
        <v>9</v>
      </c>
      <c r="Q585" s="28" t="s">
        <v>10</v>
      </c>
    </row>
    <row r="586" spans="1:17" ht="18" customHeight="1">
      <c r="A586" s="25"/>
      <c r="B586" s="33"/>
      <c r="C586" s="3" t="s">
        <v>5</v>
      </c>
      <c r="D586" s="3" t="s">
        <v>6</v>
      </c>
      <c r="E586" s="3" t="s">
        <v>7</v>
      </c>
      <c r="F586" s="3" t="s">
        <v>0</v>
      </c>
      <c r="G586" s="39"/>
      <c r="H586" s="29"/>
      <c r="I586" s="3" t="s">
        <v>5</v>
      </c>
      <c r="J586" s="3" t="s">
        <v>6</v>
      </c>
      <c r="K586" s="3" t="s">
        <v>7</v>
      </c>
      <c r="L586" s="3" t="s">
        <v>0</v>
      </c>
      <c r="M586" s="27"/>
      <c r="N586" s="29"/>
      <c r="O586" s="31"/>
      <c r="P586" s="32"/>
      <c r="Q586" s="33"/>
    </row>
    <row r="587" spans="1:17" ht="18" customHeight="1">
      <c r="A587" s="25"/>
      <c r="B587" s="32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29"/>
    </row>
    <row r="588" spans="1:17" s="5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5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6">IF(H589&lt;=49,0,IF(H589&lt;=54,1,IF(H589&lt;=59,1.5,IF(H589&lt;=64,2,IF(H589&lt;=69,2.5,IF(H589&lt;=74,3,IF(H589&lt;=79,3.5,IF(H589&lt;=100,4,"n/a"))))))))</f>
        <v>0</v>
      </c>
    </row>
    <row r="590" spans="1:17" s="5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5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5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5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5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5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5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5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5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5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5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5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5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5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5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5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5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5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5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5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5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5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5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5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5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5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5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5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5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5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5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5" customFormat="1" ht="17.25" customHeight="1">
      <c r="A621" s="1">
        <v>34</v>
      </c>
      <c r="B621" s="17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5" customFormat="1" ht="17.25" customHeight="1">
      <c r="A622" s="1">
        <v>35</v>
      </c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5" customFormat="1" ht="17.25" customHeight="1">
      <c r="A623" s="1">
        <v>36</v>
      </c>
      <c r="B623" s="1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5" customFormat="1" ht="17.25" customHeight="1">
      <c r="A624" s="1">
        <v>37</v>
      </c>
      <c r="B624" s="1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 t="shared" si="10"/>
        <v>0</v>
      </c>
    </row>
    <row r="625" spans="1:17" s="5" customFormat="1" ht="17.25" customHeight="1">
      <c r="A625" s="1">
        <v>38</v>
      </c>
      <c r="B625" s="1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5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>
        <f t="shared" si="10"/>
        <v>0</v>
      </c>
    </row>
    <row r="627" spans="1:17" s="5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5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5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5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1">
        <f>COUNTIF(Q588:Q626,"0")</f>
        <v>39</v>
      </c>
    </row>
    <row r="631" spans="1:17" s="5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1">
        <f>COUNTIF(Q588:Q626,"1")</f>
        <v>0</v>
      </c>
    </row>
    <row r="632" spans="1:17" s="5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1">
        <f>COUNTIF(Q588:Q626,"1.5")</f>
        <v>0</v>
      </c>
    </row>
    <row r="633" spans="1:17" s="5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1">
        <f>COUNTIF(Q588:Q626,"2")</f>
        <v>0</v>
      </c>
    </row>
    <row r="634" spans="1:17" s="5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1">
        <f>COUNTIF(Q588:Q626,"2.5")</f>
        <v>0</v>
      </c>
    </row>
    <row r="635" spans="1:17" s="5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1">
        <f>COUNTIF(Q588:Q626,"3")</f>
        <v>0</v>
      </c>
    </row>
    <row r="636" spans="1:17" s="5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1">
        <f>COUNTIF(Q588:Q626,"3.5")</f>
        <v>0</v>
      </c>
    </row>
    <row r="637" spans="1:17" s="5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1">
        <f>COUNTIF(Q588:Q626,"4")</f>
        <v>0</v>
      </c>
    </row>
    <row r="639" spans="1:17" ht="19.5">
      <c r="A639" s="34" t="s">
        <v>34</v>
      </c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</row>
    <row r="640" spans="1:17" ht="19.5">
      <c r="A640" s="34" t="s">
        <v>22</v>
      </c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</row>
    <row r="642" spans="1:17" ht="18" customHeight="1">
      <c r="A642" s="25" t="s">
        <v>3</v>
      </c>
      <c r="B642" s="28" t="s">
        <v>4</v>
      </c>
      <c r="C642" s="35" t="s">
        <v>18</v>
      </c>
      <c r="D642" s="36"/>
      <c r="E642" s="36"/>
      <c r="F642" s="36"/>
      <c r="G642" s="36"/>
      <c r="H642" s="37"/>
      <c r="I642" s="35" t="s">
        <v>16</v>
      </c>
      <c r="J642" s="36"/>
      <c r="K642" s="36"/>
      <c r="L642" s="36"/>
      <c r="M642" s="36"/>
      <c r="N642" s="37"/>
      <c r="O642" s="25" t="s">
        <v>15</v>
      </c>
      <c r="P642" s="25"/>
      <c r="Q642" s="25"/>
    </row>
    <row r="643" spans="1:17" ht="24.75" customHeight="1">
      <c r="A643" s="25"/>
      <c r="B643" s="33"/>
      <c r="C643" s="25" t="s">
        <v>14</v>
      </c>
      <c r="D643" s="25"/>
      <c r="E643" s="25"/>
      <c r="F643" s="25"/>
      <c r="G643" s="38" t="s">
        <v>8</v>
      </c>
      <c r="H643" s="28" t="s">
        <v>0</v>
      </c>
      <c r="I643" s="25" t="s">
        <v>14</v>
      </c>
      <c r="J643" s="25"/>
      <c r="K643" s="25"/>
      <c r="L643" s="25"/>
      <c r="M643" s="26" t="s">
        <v>8</v>
      </c>
      <c r="N643" s="28" t="s">
        <v>0</v>
      </c>
      <c r="O643" s="30" t="s">
        <v>17</v>
      </c>
      <c r="P643" s="28" t="s">
        <v>9</v>
      </c>
      <c r="Q643" s="28" t="s">
        <v>10</v>
      </c>
    </row>
    <row r="644" spans="1:17" ht="18" customHeight="1">
      <c r="A644" s="25"/>
      <c r="B644" s="33"/>
      <c r="C644" s="3" t="s">
        <v>5</v>
      </c>
      <c r="D644" s="3" t="s">
        <v>6</v>
      </c>
      <c r="E644" s="3" t="s">
        <v>7</v>
      </c>
      <c r="F644" s="3" t="s">
        <v>0</v>
      </c>
      <c r="G644" s="39"/>
      <c r="H644" s="29"/>
      <c r="I644" s="3" t="s">
        <v>5</v>
      </c>
      <c r="J644" s="3" t="s">
        <v>6</v>
      </c>
      <c r="K644" s="3" t="s">
        <v>7</v>
      </c>
      <c r="L644" s="3" t="s">
        <v>0</v>
      </c>
      <c r="M644" s="27"/>
      <c r="N644" s="29"/>
      <c r="O644" s="31"/>
      <c r="P644" s="32"/>
      <c r="Q644" s="33"/>
    </row>
    <row r="645" spans="1:17" ht="18" customHeight="1">
      <c r="A645" s="25"/>
      <c r="B645" s="32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29"/>
    </row>
    <row r="646" spans="1:17" s="5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5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4">IF(H647&lt;=49,0,IF(H647&lt;=54,1,IF(H647&lt;=59,1.5,IF(H647&lt;=64,2,IF(H647&lt;=69,2.5,IF(H647&lt;=74,3,IF(H647&lt;=79,3.5,IF(H647&lt;=100,4,"n/a"))))))))</f>
        <v>0</v>
      </c>
    </row>
    <row r="648" spans="1:17" s="5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5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5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5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5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5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5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5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5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5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5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5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5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5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5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5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5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5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5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5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5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5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5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5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5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5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5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5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5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5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5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5" customFormat="1" ht="17.25" customHeight="1">
      <c r="A679" s="1">
        <v>34</v>
      </c>
      <c r="B679" s="17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5" customFormat="1" ht="17.25" customHeight="1">
      <c r="A680" s="1">
        <v>35</v>
      </c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5" customFormat="1" ht="17.25" customHeight="1">
      <c r="A681" s="1">
        <v>36</v>
      </c>
      <c r="B681" s="1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5" customFormat="1" ht="17.25" customHeight="1">
      <c r="A682" s="1">
        <v>37</v>
      </c>
      <c r="B682" s="1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 t="shared" si="11"/>
        <v>0</v>
      </c>
    </row>
    <row r="683" spans="1:17" s="5" customFormat="1" ht="17.25" customHeight="1">
      <c r="A683" s="1">
        <v>38</v>
      </c>
      <c r="B683" s="1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5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>
        <f t="shared" si="11"/>
        <v>0</v>
      </c>
    </row>
    <row r="685" spans="1:17" s="5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5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5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1">
        <f>COUNTIF(Q646:Q684,"0")</f>
        <v>39</v>
      </c>
    </row>
    <row r="689" spans="1:17" s="5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1">
        <f>COUNTIF(Q646:Q684,"1")</f>
        <v>0</v>
      </c>
    </row>
    <row r="690" spans="1:17" s="5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1">
        <f>COUNTIF(Q646:Q684,"1.5")</f>
        <v>0</v>
      </c>
    </row>
    <row r="691" spans="1:17" s="5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1">
        <f>COUNTIF(Q646:Q684,"2")</f>
        <v>0</v>
      </c>
    </row>
    <row r="692" spans="1:17" s="5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1">
        <f>COUNTIF(Q646:Q684,"2.5")</f>
        <v>0</v>
      </c>
    </row>
    <row r="693" spans="1:17" s="5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1">
        <f>COUNTIF(Q646:Q684,"3")</f>
        <v>0</v>
      </c>
    </row>
    <row r="694" spans="1:17" s="5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1">
        <f>COUNTIF(Q646:Q684,"3.5")</f>
        <v>0</v>
      </c>
    </row>
    <row r="695" spans="1:17" s="5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1">
        <f>COUNTIF(Q646:Q684,"4")</f>
        <v>0</v>
      </c>
    </row>
    <row r="697" spans="1:17" ht="19.5">
      <c r="A697" s="34" t="s">
        <v>38</v>
      </c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</row>
    <row r="698" spans="1:17" ht="19.5">
      <c r="A698" s="34" t="s">
        <v>22</v>
      </c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</row>
    <row r="700" spans="1:17" ht="18" customHeight="1">
      <c r="A700" s="25" t="s">
        <v>3</v>
      </c>
      <c r="B700" s="28" t="s">
        <v>4</v>
      </c>
      <c r="C700" s="35" t="s">
        <v>18</v>
      </c>
      <c r="D700" s="36"/>
      <c r="E700" s="36"/>
      <c r="F700" s="36"/>
      <c r="G700" s="36"/>
      <c r="H700" s="37"/>
      <c r="I700" s="35" t="s">
        <v>16</v>
      </c>
      <c r="J700" s="36"/>
      <c r="K700" s="36"/>
      <c r="L700" s="36"/>
      <c r="M700" s="36"/>
      <c r="N700" s="37"/>
      <c r="O700" s="25" t="s">
        <v>15</v>
      </c>
      <c r="P700" s="25"/>
      <c r="Q700" s="25"/>
    </row>
    <row r="701" spans="1:17" ht="24.75" customHeight="1">
      <c r="A701" s="25"/>
      <c r="B701" s="33"/>
      <c r="C701" s="25" t="s">
        <v>14</v>
      </c>
      <c r="D701" s="25"/>
      <c r="E701" s="25"/>
      <c r="F701" s="25"/>
      <c r="G701" s="38" t="s">
        <v>8</v>
      </c>
      <c r="H701" s="28" t="s">
        <v>0</v>
      </c>
      <c r="I701" s="25" t="s">
        <v>14</v>
      </c>
      <c r="J701" s="25"/>
      <c r="K701" s="25"/>
      <c r="L701" s="25"/>
      <c r="M701" s="26" t="s">
        <v>8</v>
      </c>
      <c r="N701" s="28" t="s">
        <v>0</v>
      </c>
      <c r="O701" s="30" t="s">
        <v>17</v>
      </c>
      <c r="P701" s="28" t="s">
        <v>9</v>
      </c>
      <c r="Q701" s="28" t="s">
        <v>10</v>
      </c>
    </row>
    <row r="702" spans="1:17" ht="18" customHeight="1">
      <c r="A702" s="25"/>
      <c r="B702" s="33"/>
      <c r="C702" s="3" t="s">
        <v>5</v>
      </c>
      <c r="D702" s="3" t="s">
        <v>6</v>
      </c>
      <c r="E702" s="3" t="s">
        <v>7</v>
      </c>
      <c r="F702" s="3" t="s">
        <v>0</v>
      </c>
      <c r="G702" s="39"/>
      <c r="H702" s="29"/>
      <c r="I702" s="3" t="s">
        <v>5</v>
      </c>
      <c r="J702" s="3" t="s">
        <v>6</v>
      </c>
      <c r="K702" s="3" t="s">
        <v>7</v>
      </c>
      <c r="L702" s="3" t="s">
        <v>0</v>
      </c>
      <c r="M702" s="27"/>
      <c r="N702" s="29"/>
      <c r="O702" s="31"/>
      <c r="P702" s="32"/>
      <c r="Q702" s="33"/>
    </row>
    <row r="703" spans="1:17" ht="18" customHeight="1">
      <c r="A703" s="25"/>
      <c r="B703" s="32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29"/>
    </row>
    <row r="704" spans="1:17" s="5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5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2">IF(H705&lt;=49,0,IF(H705&lt;=54,1,IF(H705&lt;=59,1.5,IF(H705&lt;=64,2,IF(H705&lt;=69,2.5,IF(H705&lt;=74,3,IF(H705&lt;=79,3.5,IF(H705&lt;=100,4,"n/a"))))))))</f>
        <v>0</v>
      </c>
    </row>
    <row r="706" spans="1:17" s="5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5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5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5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5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5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5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5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5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5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5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5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5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5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5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5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5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5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5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5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5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5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5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5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5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5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5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5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5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5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5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5" customFormat="1" ht="17.25" customHeight="1">
      <c r="A737" s="1">
        <v>34</v>
      </c>
      <c r="B737" s="17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5" customFormat="1" ht="17.25" customHeight="1">
      <c r="A738" s="1">
        <v>35</v>
      </c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5" customFormat="1" ht="17.25" customHeight="1">
      <c r="A739" s="1">
        <v>36</v>
      </c>
      <c r="B739" s="1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5" customFormat="1" ht="17.25" customHeight="1">
      <c r="A740" s="1">
        <v>37</v>
      </c>
      <c r="B740" s="1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 t="shared" si="12"/>
        <v>0</v>
      </c>
    </row>
    <row r="741" spans="1:17" s="5" customFormat="1" ht="17.25" customHeight="1">
      <c r="A741" s="1">
        <v>38</v>
      </c>
      <c r="B741" s="1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5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>
        <f t="shared" si="12"/>
        <v>0</v>
      </c>
    </row>
    <row r="743" spans="1:17" s="5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5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5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5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1">
        <f>COUNTIF(Q704:Q742,"0")</f>
        <v>39</v>
      </c>
    </row>
    <row r="747" spans="1:17" s="5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1">
        <f>COUNTIF(Q704:Q742,"1")</f>
        <v>0</v>
      </c>
    </row>
    <row r="748" spans="1:17" s="5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1">
        <f>COUNTIF(Q704:Q742,"1.5")</f>
        <v>0</v>
      </c>
    </row>
    <row r="749" spans="1:17" s="5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1">
        <f>COUNTIF(Q704:Q742,"2")</f>
        <v>0</v>
      </c>
    </row>
    <row r="750" spans="1:17" s="5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1">
        <f>COUNTIF(Q704:Q742,"2.5")</f>
        <v>0</v>
      </c>
    </row>
    <row r="751" spans="1:17" s="5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1">
        <f>COUNTIF(Q704:Q742,"3")</f>
        <v>0</v>
      </c>
    </row>
    <row r="752" spans="1:17" s="5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1">
        <f>COUNTIF(Q704:Q742,"3.5")</f>
        <v>0</v>
      </c>
    </row>
    <row r="753" spans="1:17" s="5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1">
        <f>COUNTIF(Q704:Q742,"4")</f>
        <v>0</v>
      </c>
    </row>
    <row r="755" spans="1:17" ht="19.5">
      <c r="A755" s="34" t="s">
        <v>35</v>
      </c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</row>
    <row r="756" spans="1:17" ht="19.5">
      <c r="A756" s="34" t="s">
        <v>22</v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</row>
    <row r="758" spans="1:17" ht="18" customHeight="1">
      <c r="A758" s="25" t="s">
        <v>3</v>
      </c>
      <c r="B758" s="28" t="s">
        <v>4</v>
      </c>
      <c r="C758" s="35" t="s">
        <v>18</v>
      </c>
      <c r="D758" s="36"/>
      <c r="E758" s="36"/>
      <c r="F758" s="36"/>
      <c r="G758" s="36"/>
      <c r="H758" s="37"/>
      <c r="I758" s="35" t="s">
        <v>16</v>
      </c>
      <c r="J758" s="36"/>
      <c r="K758" s="36"/>
      <c r="L758" s="36"/>
      <c r="M758" s="36"/>
      <c r="N758" s="37"/>
      <c r="O758" s="25" t="s">
        <v>15</v>
      </c>
      <c r="P758" s="25"/>
      <c r="Q758" s="25"/>
    </row>
    <row r="759" spans="1:17" ht="24.75" customHeight="1">
      <c r="A759" s="25"/>
      <c r="B759" s="33"/>
      <c r="C759" s="25" t="s">
        <v>14</v>
      </c>
      <c r="D759" s="25"/>
      <c r="E759" s="25"/>
      <c r="F759" s="25"/>
      <c r="G759" s="38" t="s">
        <v>8</v>
      </c>
      <c r="H759" s="28" t="s">
        <v>0</v>
      </c>
      <c r="I759" s="25" t="s">
        <v>14</v>
      </c>
      <c r="J759" s="25"/>
      <c r="K759" s="25"/>
      <c r="L759" s="25"/>
      <c r="M759" s="26" t="s">
        <v>8</v>
      </c>
      <c r="N759" s="28" t="s">
        <v>0</v>
      </c>
      <c r="O759" s="30" t="s">
        <v>17</v>
      </c>
      <c r="P759" s="28" t="s">
        <v>9</v>
      </c>
      <c r="Q759" s="28" t="s">
        <v>10</v>
      </c>
    </row>
    <row r="760" spans="1:17" ht="18" customHeight="1">
      <c r="A760" s="25"/>
      <c r="B760" s="33"/>
      <c r="C760" s="3" t="s">
        <v>5</v>
      </c>
      <c r="D760" s="3" t="s">
        <v>6</v>
      </c>
      <c r="E760" s="3" t="s">
        <v>7</v>
      </c>
      <c r="F760" s="3" t="s">
        <v>0</v>
      </c>
      <c r="G760" s="39"/>
      <c r="H760" s="29"/>
      <c r="I760" s="3" t="s">
        <v>5</v>
      </c>
      <c r="J760" s="3" t="s">
        <v>6</v>
      </c>
      <c r="K760" s="3" t="s">
        <v>7</v>
      </c>
      <c r="L760" s="3" t="s">
        <v>0</v>
      </c>
      <c r="M760" s="27"/>
      <c r="N760" s="29"/>
      <c r="O760" s="31"/>
      <c r="P760" s="32"/>
      <c r="Q760" s="33"/>
    </row>
    <row r="761" spans="1:17" ht="18" customHeight="1">
      <c r="A761" s="25"/>
      <c r="B761" s="32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29"/>
    </row>
    <row r="762" spans="1:17" s="5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5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800">IF(H763&lt;=49,0,IF(H763&lt;=54,1,IF(H763&lt;=59,1.5,IF(H763&lt;=64,2,IF(H763&lt;=69,2.5,IF(H763&lt;=74,3,IF(H763&lt;=79,3.5,IF(H763&lt;=100,4,"n/a"))))))))</f>
        <v>0</v>
      </c>
    </row>
    <row r="764" spans="1:17" s="5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5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5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5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5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5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5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5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5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5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5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5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5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5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5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5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5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5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5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5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5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5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5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5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5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5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5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5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5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5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5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5" customFormat="1" ht="17.25" customHeight="1">
      <c r="A795" s="1">
        <v>34</v>
      </c>
      <c r="B795" s="17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5" customFormat="1" ht="17.25" customHeight="1">
      <c r="A796" s="1">
        <v>35</v>
      </c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5" customFormat="1" ht="17.25" customHeight="1">
      <c r="A797" s="1">
        <v>36</v>
      </c>
      <c r="B797" s="1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5" customFormat="1" ht="17.25" customHeight="1">
      <c r="A798" s="1">
        <v>37</v>
      </c>
      <c r="B798" s="1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 t="shared" si="13"/>
        <v>0</v>
      </c>
    </row>
    <row r="799" spans="1:17" s="5" customFormat="1" ht="17.25" customHeight="1">
      <c r="A799" s="1">
        <v>38</v>
      </c>
      <c r="B799" s="1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5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>
        <f t="shared" si="13"/>
        <v>0</v>
      </c>
    </row>
    <row r="801" spans="1:17" s="5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5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5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5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1">
        <f>COUNTIF(Q762:Q800,"0")</f>
        <v>39</v>
      </c>
    </row>
    <row r="805" spans="1:17" s="5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1">
        <f>COUNTIF(Q762:Q800,"1")</f>
        <v>0</v>
      </c>
    </row>
    <row r="806" spans="1:17" s="5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1">
        <f>COUNTIF(Q762:Q800,"1.5")</f>
        <v>0</v>
      </c>
    </row>
    <row r="807" spans="1:17" s="5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1">
        <f>COUNTIF(Q762:Q800,"2")</f>
        <v>0</v>
      </c>
    </row>
    <row r="808" spans="1:17" s="5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1">
        <f>COUNTIF(Q762:Q800,"2.5")</f>
        <v>0</v>
      </c>
    </row>
    <row r="809" spans="1:17" s="5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1">
        <f>COUNTIF(Q762:Q800,"3")</f>
        <v>0</v>
      </c>
    </row>
    <row r="810" spans="1:17" s="5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1">
        <f>COUNTIF(Q762:Q800,"3.5")</f>
        <v>0</v>
      </c>
    </row>
    <row r="811" spans="1:17" s="5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1">
        <f>COUNTIF(Q762:Q800,"4")</f>
        <v>0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5:L5"/>
    <mergeCell ref="M5:M6"/>
    <mergeCell ref="N5:N6"/>
    <mergeCell ref="O5:O6"/>
    <mergeCell ref="P5:P6"/>
    <mergeCell ref="Q5:Q7"/>
    <mergeCell ref="A1:Q1"/>
    <mergeCell ref="A2:Q2"/>
    <mergeCell ref="A4:A7"/>
    <mergeCell ref="B4:B7"/>
    <mergeCell ref="C4:H4"/>
    <mergeCell ref="I4:N4"/>
    <mergeCell ref="O4:Q4"/>
    <mergeCell ref="C5:F5"/>
    <mergeCell ref="G5:G6"/>
    <mergeCell ref="H5:H6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63:L63"/>
    <mergeCell ref="M63:M64"/>
    <mergeCell ref="N63:N64"/>
    <mergeCell ref="O63:O64"/>
    <mergeCell ref="P63:P64"/>
    <mergeCell ref="Q63:Q65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121:L121"/>
    <mergeCell ref="M121:M122"/>
    <mergeCell ref="N121:N122"/>
    <mergeCell ref="O121:O122"/>
    <mergeCell ref="P121:P122"/>
    <mergeCell ref="Q121:Q123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79:L179"/>
    <mergeCell ref="M179:M180"/>
    <mergeCell ref="N179:N180"/>
    <mergeCell ref="O179:O180"/>
    <mergeCell ref="P179:P180"/>
    <mergeCell ref="Q179:Q181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237:L237"/>
    <mergeCell ref="M237:M238"/>
    <mergeCell ref="N237:N238"/>
    <mergeCell ref="O237:O238"/>
    <mergeCell ref="P237:P238"/>
    <mergeCell ref="Q237:Q239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95:L295"/>
    <mergeCell ref="M295:M296"/>
    <mergeCell ref="N295:N296"/>
    <mergeCell ref="O295:O296"/>
    <mergeCell ref="P295:P296"/>
    <mergeCell ref="Q295:Q297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353:L353"/>
    <mergeCell ref="M353:M354"/>
    <mergeCell ref="N353:N354"/>
    <mergeCell ref="O353:O354"/>
    <mergeCell ref="P353:P354"/>
    <mergeCell ref="Q353:Q355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411:L411"/>
    <mergeCell ref="M411:M412"/>
    <mergeCell ref="N411:N412"/>
    <mergeCell ref="O411:O412"/>
    <mergeCell ref="P411:P412"/>
    <mergeCell ref="Q411:Q413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69:L469"/>
    <mergeCell ref="M469:M470"/>
    <mergeCell ref="N469:N470"/>
    <mergeCell ref="O469:O470"/>
    <mergeCell ref="P469:P470"/>
    <mergeCell ref="Q469:Q471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527:L527"/>
    <mergeCell ref="M527:M528"/>
    <mergeCell ref="N527:N528"/>
    <mergeCell ref="O527:O528"/>
    <mergeCell ref="P527:P528"/>
    <mergeCell ref="Q527:Q529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85:L585"/>
    <mergeCell ref="M585:M586"/>
    <mergeCell ref="N585:N586"/>
    <mergeCell ref="O585:O586"/>
    <mergeCell ref="P585:P586"/>
    <mergeCell ref="Q585:Q587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643:L643"/>
    <mergeCell ref="M643:M644"/>
    <mergeCell ref="N643:N644"/>
    <mergeCell ref="O643:O644"/>
    <mergeCell ref="P643:P644"/>
    <mergeCell ref="Q643:Q645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701:L701"/>
    <mergeCell ref="M701:M702"/>
    <mergeCell ref="N701:N702"/>
    <mergeCell ref="O701:O702"/>
    <mergeCell ref="P701:P702"/>
    <mergeCell ref="Q701:Q703"/>
  </mergeCells>
  <printOptions/>
  <pageMargins left="0.4724409448818898" right="0" top="0.3937007874015748" bottom="0.1968503937007874" header="0.5118110236220472" footer="0.5118110236220472"/>
  <pageSetup horizontalDpi="300" verticalDpi="3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="86" zoomScaleNormal="86" zoomScalePageLayoutView="0" workbookViewId="0" topLeftCell="A1">
      <selection activeCell="H14" sqref="H14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4" customWidth="1"/>
  </cols>
  <sheetData>
    <row r="1" spans="1:17" ht="19.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9.5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7" ht="18" customHeight="1">
      <c r="A4" s="25" t="s">
        <v>3</v>
      </c>
      <c r="B4" s="28" t="s">
        <v>4</v>
      </c>
      <c r="C4" s="35" t="s">
        <v>18</v>
      </c>
      <c r="D4" s="36"/>
      <c r="E4" s="36"/>
      <c r="F4" s="36"/>
      <c r="G4" s="36"/>
      <c r="H4" s="37"/>
      <c r="I4" s="35" t="s">
        <v>16</v>
      </c>
      <c r="J4" s="36"/>
      <c r="K4" s="36"/>
      <c r="L4" s="36"/>
      <c r="M4" s="36"/>
      <c r="N4" s="37"/>
      <c r="O4" s="25" t="s">
        <v>15</v>
      </c>
      <c r="P4" s="25"/>
      <c r="Q4" s="25"/>
    </row>
    <row r="5" spans="1:17" ht="24.75" customHeight="1">
      <c r="A5" s="25"/>
      <c r="B5" s="33"/>
      <c r="C5" s="25" t="s">
        <v>14</v>
      </c>
      <c r="D5" s="25"/>
      <c r="E5" s="25"/>
      <c r="F5" s="25"/>
      <c r="G5" s="38" t="s">
        <v>8</v>
      </c>
      <c r="H5" s="28" t="s">
        <v>0</v>
      </c>
      <c r="I5" s="25" t="s">
        <v>14</v>
      </c>
      <c r="J5" s="25"/>
      <c r="K5" s="25"/>
      <c r="L5" s="25"/>
      <c r="M5" s="26" t="s">
        <v>8</v>
      </c>
      <c r="N5" s="28" t="s">
        <v>0</v>
      </c>
      <c r="O5" s="30" t="s">
        <v>17</v>
      </c>
      <c r="P5" s="28" t="s">
        <v>9</v>
      </c>
      <c r="Q5" s="28" t="s">
        <v>10</v>
      </c>
    </row>
    <row r="6" spans="1:17" ht="18" customHeight="1">
      <c r="A6" s="25"/>
      <c r="B6" s="33"/>
      <c r="C6" s="3" t="s">
        <v>5</v>
      </c>
      <c r="D6" s="3" t="s">
        <v>6</v>
      </c>
      <c r="E6" s="3" t="s">
        <v>7</v>
      </c>
      <c r="F6" s="3" t="s">
        <v>0</v>
      </c>
      <c r="G6" s="39"/>
      <c r="H6" s="29"/>
      <c r="I6" s="3" t="s">
        <v>5</v>
      </c>
      <c r="J6" s="3" t="s">
        <v>6</v>
      </c>
      <c r="K6" s="3" t="s">
        <v>7</v>
      </c>
      <c r="L6" s="3" t="s">
        <v>0</v>
      </c>
      <c r="M6" s="27"/>
      <c r="N6" s="29"/>
      <c r="O6" s="31"/>
      <c r="P6" s="32"/>
      <c r="Q6" s="33"/>
    </row>
    <row r="7" spans="1:17" ht="18" customHeight="1">
      <c r="A7" s="25"/>
      <c r="B7" s="32"/>
      <c r="C7" s="3"/>
      <c r="D7" s="3"/>
      <c r="E7" s="3"/>
      <c r="F7" s="3"/>
      <c r="G7" s="3"/>
      <c r="H7" s="3">
        <v>100</v>
      </c>
      <c r="I7" s="3"/>
      <c r="J7" s="3"/>
      <c r="K7" s="3"/>
      <c r="L7" s="3"/>
      <c r="M7" s="3"/>
      <c r="N7" s="3">
        <v>100</v>
      </c>
      <c r="O7" s="3">
        <v>200</v>
      </c>
      <c r="P7" s="3">
        <v>100</v>
      </c>
      <c r="Q7" s="29"/>
    </row>
    <row r="8" spans="1:17" s="5" customFormat="1" ht="17.25" customHeight="1">
      <c r="A8" s="1">
        <v>1</v>
      </c>
      <c r="B8" s="20" t="s">
        <v>143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5" customFormat="1" ht="17.25" customHeight="1">
      <c r="A9" s="1">
        <v>2</v>
      </c>
      <c r="B9" s="15" t="s">
        <v>144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6">IF(H9&lt;=49,0,IF(H9&lt;=54,1,IF(H9&lt;=59,1.5,IF(H9&lt;=64,2,IF(H9&lt;=69,2.5,IF(H9&lt;=74,3,IF(H9&lt;=79,3.5,IF(H9&lt;=100,4,"n/a"))))))))</f>
        <v>0</v>
      </c>
    </row>
    <row r="10" spans="1:17" s="5" customFormat="1" ht="17.25" customHeight="1">
      <c r="A10" s="1">
        <v>3</v>
      </c>
      <c r="B10" s="15" t="s">
        <v>145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5" customFormat="1" ht="17.25" customHeight="1">
      <c r="A11" s="1">
        <v>4</v>
      </c>
      <c r="B11" s="15" t="s">
        <v>146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5" customFormat="1" ht="17.25" customHeight="1">
      <c r="A12" s="1">
        <v>5</v>
      </c>
      <c r="B12" s="20" t="s">
        <v>147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5" customFormat="1" ht="17.25" customHeight="1">
      <c r="A13" s="1">
        <v>6</v>
      </c>
      <c r="B13" s="20" t="s">
        <v>148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5" customFormat="1" ht="17.25" customHeight="1">
      <c r="A14" s="1">
        <v>7</v>
      </c>
      <c r="B14" s="20" t="s">
        <v>149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5" customFormat="1" ht="17.25" customHeight="1">
      <c r="A15" s="1">
        <v>8</v>
      </c>
      <c r="B15" s="20" t="s">
        <v>150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5" customFormat="1" ht="17.25" customHeight="1">
      <c r="A16" s="1">
        <v>9</v>
      </c>
      <c r="B16" s="15" t="s">
        <v>151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5" customFormat="1" ht="17.25" customHeight="1">
      <c r="A17" s="1">
        <v>10</v>
      </c>
      <c r="B17" s="15" t="s">
        <v>152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5" customFormat="1" ht="17.25" customHeight="1">
      <c r="A18" s="1">
        <v>11</v>
      </c>
      <c r="B18" s="15" t="s">
        <v>153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5" customFormat="1" ht="17.25" customHeight="1">
      <c r="A19" s="1">
        <v>12</v>
      </c>
      <c r="B19" s="15" t="s">
        <v>154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5" customFormat="1" ht="17.25" customHeight="1">
      <c r="A20" s="1">
        <v>13</v>
      </c>
      <c r="B20" s="15" t="s">
        <v>155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5" customFormat="1" ht="17.25" customHeight="1">
      <c r="A21" s="1">
        <v>14</v>
      </c>
      <c r="B21" s="22" t="s">
        <v>156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5" customFormat="1" ht="17.25" customHeight="1">
      <c r="A22" s="1">
        <v>15</v>
      </c>
      <c r="B22" s="15" t="s">
        <v>157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5" customFormat="1" ht="17.25" customHeight="1">
      <c r="A23" s="1">
        <v>16</v>
      </c>
      <c r="B23" s="20" t="s">
        <v>158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5" customFormat="1" ht="17.25" customHeight="1">
      <c r="A24" s="1">
        <v>17</v>
      </c>
      <c r="B24" s="15" t="s">
        <v>159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5" customFormat="1" ht="17.25" customHeight="1">
      <c r="A25" s="1">
        <v>18</v>
      </c>
      <c r="B25" s="20" t="s">
        <v>160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5" customFormat="1" ht="17.25" customHeight="1">
      <c r="A26" s="1">
        <v>19</v>
      </c>
      <c r="B26" s="15" t="s">
        <v>161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5" customFormat="1" ht="17.25" customHeight="1">
      <c r="A27" s="1">
        <v>20</v>
      </c>
      <c r="B27" s="15" t="s">
        <v>162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5" customFormat="1" ht="17.25" customHeight="1">
      <c r="A28" s="1">
        <v>21</v>
      </c>
      <c r="B28" s="15" t="s">
        <v>163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5" customFormat="1" ht="17.25" customHeight="1">
      <c r="A29" s="1">
        <v>22</v>
      </c>
      <c r="B29" s="20" t="s">
        <v>164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5" customFormat="1" ht="17.25" customHeight="1">
      <c r="A30" s="1">
        <v>23</v>
      </c>
      <c r="B30" s="20" t="s">
        <v>165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5" customFormat="1" ht="17.25" customHeight="1">
      <c r="A31" s="1">
        <v>24</v>
      </c>
      <c r="B31" s="20" t="s">
        <v>166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5" customFormat="1" ht="17.25" customHeight="1">
      <c r="A32" s="1">
        <v>25</v>
      </c>
      <c r="B32" s="15" t="s">
        <v>167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5" customFormat="1" ht="17.25" customHeight="1">
      <c r="A33" s="1">
        <v>26</v>
      </c>
      <c r="B33" s="15" t="s">
        <v>168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5" customFormat="1" ht="17.25" customHeight="1">
      <c r="A34" s="1">
        <v>27</v>
      </c>
      <c r="B34" s="15" t="s">
        <v>169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5" customFormat="1" ht="17.25" customHeight="1">
      <c r="A35" s="1">
        <v>28</v>
      </c>
      <c r="B35" s="15" t="s">
        <v>170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5" customFormat="1" ht="17.25" customHeight="1">
      <c r="A36" s="1">
        <v>29</v>
      </c>
      <c r="B36" s="15" t="s">
        <v>171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5" customFormat="1" ht="17.25" customHeight="1">
      <c r="A37" s="1">
        <v>30</v>
      </c>
      <c r="B37" s="22" t="s">
        <v>172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5" customFormat="1" ht="17.25" customHeight="1">
      <c r="A38" s="1">
        <v>31</v>
      </c>
      <c r="B38" s="22" t="s">
        <v>173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5" customFormat="1" ht="17.25" customHeight="1">
      <c r="A39" s="1">
        <v>32</v>
      </c>
      <c r="B39" s="22" t="s">
        <v>174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5" customFormat="1" ht="17.25" customHeight="1">
      <c r="A40" s="1">
        <v>33</v>
      </c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5" customFormat="1" ht="17.25" customHeight="1">
      <c r="A41" s="1">
        <v>34</v>
      </c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5" customFormat="1" ht="17.25" customHeight="1">
      <c r="A42" s="1">
        <v>35</v>
      </c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5" customFormat="1" ht="17.25" customHeight="1">
      <c r="A43" s="1">
        <v>36</v>
      </c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5" customFormat="1" ht="17.25" customHeight="1">
      <c r="A44" s="1">
        <v>37</v>
      </c>
      <c r="B44" s="1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 t="shared" si="0"/>
        <v>0</v>
      </c>
    </row>
    <row r="45" spans="1:17" s="5" customFormat="1" ht="17.25" customHeight="1">
      <c r="A45" s="1">
        <v>38</v>
      </c>
      <c r="B45" s="1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5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f t="shared" si="0"/>
        <v>0</v>
      </c>
    </row>
    <row r="47" spans="1:17" s="5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5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5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5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1">
        <f>COUNTIF(Q8:Q46,"0")</f>
        <v>39</v>
      </c>
    </row>
    <row r="51" spans="1:17" s="5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1">
        <f>COUNTIF(Q8:Q46,"1")</f>
        <v>0</v>
      </c>
    </row>
    <row r="52" spans="1:17" s="5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1">
        <f>COUNTIF(Q8:Q46,"1.5")</f>
        <v>0</v>
      </c>
    </row>
    <row r="53" spans="1:17" s="5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1">
        <f>COUNTIF(Q8:Q46,"2")</f>
        <v>0</v>
      </c>
    </row>
    <row r="54" spans="1:17" s="5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1">
        <f>COUNTIF(Q8:Q46,"2.5")</f>
        <v>0</v>
      </c>
    </row>
    <row r="55" spans="1:17" s="5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1">
        <f>COUNTIF(Q8:Q46,"3")</f>
        <v>0</v>
      </c>
    </row>
    <row r="56" spans="1:17" s="5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1">
        <f>COUNTIF(Q8:Q46,"3.5")</f>
        <v>0</v>
      </c>
    </row>
    <row r="57" spans="1:17" s="5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1">
        <f>COUNTIF(Q8:Q46,"4")</f>
        <v>0</v>
      </c>
    </row>
    <row r="59" spans="1:17" ht="19.5">
      <c r="A59" s="34" t="s">
        <v>26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9.5">
      <c r="A60" s="34" t="s">
        <v>23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2" spans="1:17" ht="18" customHeight="1">
      <c r="A62" s="25" t="s">
        <v>3</v>
      </c>
      <c r="B62" s="28" t="s">
        <v>4</v>
      </c>
      <c r="C62" s="35" t="s">
        <v>18</v>
      </c>
      <c r="D62" s="36"/>
      <c r="E62" s="36"/>
      <c r="F62" s="36"/>
      <c r="G62" s="36"/>
      <c r="H62" s="37"/>
      <c r="I62" s="35" t="s">
        <v>16</v>
      </c>
      <c r="J62" s="36"/>
      <c r="K62" s="36"/>
      <c r="L62" s="36"/>
      <c r="M62" s="36"/>
      <c r="N62" s="37"/>
      <c r="O62" s="25" t="s">
        <v>15</v>
      </c>
      <c r="P62" s="25"/>
      <c r="Q62" s="25"/>
    </row>
    <row r="63" spans="1:17" ht="24.75" customHeight="1">
      <c r="A63" s="25"/>
      <c r="B63" s="33"/>
      <c r="C63" s="25" t="s">
        <v>14</v>
      </c>
      <c r="D63" s="25"/>
      <c r="E63" s="25"/>
      <c r="F63" s="25"/>
      <c r="G63" s="38" t="s">
        <v>8</v>
      </c>
      <c r="H63" s="28" t="s">
        <v>0</v>
      </c>
      <c r="I63" s="25" t="s">
        <v>14</v>
      </c>
      <c r="J63" s="25"/>
      <c r="K63" s="25"/>
      <c r="L63" s="25"/>
      <c r="M63" s="26" t="s">
        <v>8</v>
      </c>
      <c r="N63" s="28" t="s">
        <v>0</v>
      </c>
      <c r="O63" s="30" t="s">
        <v>17</v>
      </c>
      <c r="P63" s="28" t="s">
        <v>9</v>
      </c>
      <c r="Q63" s="28" t="s">
        <v>10</v>
      </c>
    </row>
    <row r="64" spans="1:17" ht="18" customHeight="1">
      <c r="A64" s="25"/>
      <c r="B64" s="33"/>
      <c r="C64" s="3" t="s">
        <v>5</v>
      </c>
      <c r="D64" s="3" t="s">
        <v>6</v>
      </c>
      <c r="E64" s="3" t="s">
        <v>7</v>
      </c>
      <c r="F64" s="3" t="s">
        <v>0</v>
      </c>
      <c r="G64" s="39"/>
      <c r="H64" s="29"/>
      <c r="I64" s="3" t="s">
        <v>5</v>
      </c>
      <c r="J64" s="3" t="s">
        <v>6</v>
      </c>
      <c r="K64" s="3" t="s">
        <v>7</v>
      </c>
      <c r="L64" s="3" t="s">
        <v>0</v>
      </c>
      <c r="M64" s="27"/>
      <c r="N64" s="29"/>
      <c r="O64" s="31"/>
      <c r="P64" s="32"/>
      <c r="Q64" s="33"/>
    </row>
    <row r="65" spans="1:17" ht="18" customHeight="1">
      <c r="A65" s="25"/>
      <c r="B65" s="32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29"/>
    </row>
    <row r="66" spans="1:17" s="5" customFormat="1" ht="17.25" customHeight="1">
      <c r="A66" s="1">
        <v>1</v>
      </c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5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4">IF(H67&lt;=49,0,IF(H67&lt;=54,1,IF(H67&lt;=59,1.5,IF(H67&lt;=64,2,IF(H67&lt;=69,2.5,IF(H67&lt;=74,3,IF(H67&lt;=79,3.5,IF(H67&lt;=100,4,"n/a"))))))))</f>
        <v>0</v>
      </c>
    </row>
    <row r="68" spans="1:17" s="5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5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5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5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5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5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5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5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5" customFormat="1" ht="17.25" customHeight="1">
      <c r="A76" s="1">
        <v>11</v>
      </c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5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5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5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5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5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5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5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5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5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5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5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5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5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5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5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5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5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5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5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5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5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5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5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5" customFormat="1" ht="17.25" customHeight="1">
      <c r="A100" s="1">
        <v>35</v>
      </c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5" customFormat="1" ht="17.25" customHeight="1">
      <c r="A101" s="1">
        <v>36</v>
      </c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5" customFormat="1" ht="17.25" customHeight="1">
      <c r="A102" s="1">
        <v>37</v>
      </c>
      <c r="B102" s="1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 t="shared" si="1"/>
        <v>0</v>
      </c>
    </row>
    <row r="103" spans="1:17" s="5" customFormat="1" ht="17.25" customHeight="1">
      <c r="A103" s="1">
        <v>38</v>
      </c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5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f t="shared" si="1"/>
        <v>0</v>
      </c>
    </row>
    <row r="105" spans="1:17" s="5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5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5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5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1">
        <f>COUNTIF(Q66:Q104,"0")</f>
        <v>39</v>
      </c>
    </row>
    <row r="109" spans="1:17" s="5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1">
        <f>COUNTIF(Q66:Q104,"1")</f>
        <v>0</v>
      </c>
    </row>
    <row r="110" spans="1:17" s="5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1">
        <f>COUNTIF(Q66:Q104,"1.5")</f>
        <v>0</v>
      </c>
    </row>
    <row r="111" spans="1:17" s="5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1">
        <f>COUNTIF(Q66:Q104,"2")</f>
        <v>0</v>
      </c>
    </row>
    <row r="112" spans="1:17" s="5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1">
        <f>COUNTIF(Q66:Q104,"2.5")</f>
        <v>0</v>
      </c>
    </row>
    <row r="113" spans="1:17" s="5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1">
        <f>COUNTIF(Q66:Q104,"3")</f>
        <v>0</v>
      </c>
    </row>
    <row r="114" spans="1:17" s="5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1">
        <f>COUNTIF(Q66:Q104,"3.5")</f>
        <v>0</v>
      </c>
    </row>
    <row r="115" spans="1:17" s="5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1">
        <f>COUNTIF(Q66:Q104,"4")</f>
        <v>0</v>
      </c>
    </row>
    <row r="117" spans="1:17" ht="19.5">
      <c r="A117" s="34" t="s">
        <v>27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9.5">
      <c r="A118" s="34" t="s">
        <v>23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20" spans="1:17" ht="18" customHeight="1">
      <c r="A120" s="25" t="s">
        <v>3</v>
      </c>
      <c r="B120" s="28" t="s">
        <v>4</v>
      </c>
      <c r="C120" s="35" t="s">
        <v>18</v>
      </c>
      <c r="D120" s="36"/>
      <c r="E120" s="36"/>
      <c r="F120" s="36"/>
      <c r="G120" s="36"/>
      <c r="H120" s="37"/>
      <c r="I120" s="35" t="s">
        <v>16</v>
      </c>
      <c r="J120" s="36"/>
      <c r="K120" s="36"/>
      <c r="L120" s="36"/>
      <c r="M120" s="36"/>
      <c r="N120" s="37"/>
      <c r="O120" s="25" t="s">
        <v>15</v>
      </c>
      <c r="P120" s="25"/>
      <c r="Q120" s="25"/>
    </row>
    <row r="121" spans="1:17" ht="24.75" customHeight="1">
      <c r="A121" s="25"/>
      <c r="B121" s="33"/>
      <c r="C121" s="25" t="s">
        <v>14</v>
      </c>
      <c r="D121" s="25"/>
      <c r="E121" s="25"/>
      <c r="F121" s="25"/>
      <c r="G121" s="38" t="s">
        <v>8</v>
      </c>
      <c r="H121" s="28" t="s">
        <v>0</v>
      </c>
      <c r="I121" s="25" t="s">
        <v>14</v>
      </c>
      <c r="J121" s="25"/>
      <c r="K121" s="25"/>
      <c r="L121" s="25"/>
      <c r="M121" s="26" t="s">
        <v>8</v>
      </c>
      <c r="N121" s="28" t="s">
        <v>0</v>
      </c>
      <c r="O121" s="30" t="s">
        <v>17</v>
      </c>
      <c r="P121" s="28" t="s">
        <v>9</v>
      </c>
      <c r="Q121" s="28" t="s">
        <v>10</v>
      </c>
    </row>
    <row r="122" spans="1:17" ht="18" customHeight="1">
      <c r="A122" s="25"/>
      <c r="B122" s="33"/>
      <c r="C122" s="3" t="s">
        <v>5</v>
      </c>
      <c r="D122" s="3" t="s">
        <v>6</v>
      </c>
      <c r="E122" s="3" t="s">
        <v>7</v>
      </c>
      <c r="F122" s="3" t="s">
        <v>0</v>
      </c>
      <c r="G122" s="39"/>
      <c r="H122" s="29"/>
      <c r="I122" s="3" t="s">
        <v>5</v>
      </c>
      <c r="J122" s="3" t="s">
        <v>6</v>
      </c>
      <c r="K122" s="3" t="s">
        <v>7</v>
      </c>
      <c r="L122" s="3" t="s">
        <v>0</v>
      </c>
      <c r="M122" s="27"/>
      <c r="N122" s="29"/>
      <c r="O122" s="31"/>
      <c r="P122" s="32"/>
      <c r="Q122" s="33"/>
    </row>
    <row r="123" spans="1:17" ht="18" customHeight="1">
      <c r="A123" s="25"/>
      <c r="B123" s="32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29"/>
    </row>
    <row r="124" spans="1:17" s="5" customFormat="1" ht="17.25" customHeight="1">
      <c r="A124" s="1">
        <v>1</v>
      </c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5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2">IF(H125&lt;=49,0,IF(H125&lt;=54,1,IF(H125&lt;=59,1.5,IF(H125&lt;=64,2,IF(H125&lt;=69,2.5,IF(H125&lt;=74,3,IF(H125&lt;=79,3.5,IF(H125&lt;=100,4,"n/a"))))))))</f>
        <v>0</v>
      </c>
    </row>
    <row r="126" spans="1:17" s="5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5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5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5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5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5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5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5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5" customFormat="1" ht="17.25" customHeight="1">
      <c r="A134" s="1">
        <v>11</v>
      </c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5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5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5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5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5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5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5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5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5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5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5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5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5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5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5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5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5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5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5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5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5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5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5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5" customFormat="1" ht="17.25" customHeight="1">
      <c r="A158" s="1">
        <v>35</v>
      </c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5" customFormat="1" ht="17.25" customHeight="1">
      <c r="A159" s="1">
        <v>36</v>
      </c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5" customFormat="1" ht="17.25" customHeight="1">
      <c r="A160" s="1">
        <v>37</v>
      </c>
      <c r="B160" s="1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 t="shared" si="2"/>
        <v>0</v>
      </c>
    </row>
    <row r="161" spans="1:17" s="5" customFormat="1" ht="17.25" customHeight="1">
      <c r="A161" s="1">
        <v>38</v>
      </c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5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>
        <f t="shared" si="2"/>
        <v>0</v>
      </c>
    </row>
    <row r="163" spans="1:17" s="5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5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5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5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1">
        <f>COUNTIF(Q124:Q162,"0")</f>
        <v>39</v>
      </c>
    </row>
    <row r="167" spans="1:17" s="5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1">
        <f>COUNTIF(Q124:Q162,"1")</f>
        <v>0</v>
      </c>
    </row>
    <row r="168" spans="1:17" s="5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1">
        <f>COUNTIF(Q124:Q162,"1.5")</f>
        <v>0</v>
      </c>
    </row>
    <row r="169" spans="1:17" s="5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1">
        <f>COUNTIF(Q124:Q162,"2")</f>
        <v>0</v>
      </c>
    </row>
    <row r="170" spans="1:17" s="5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1">
        <f>COUNTIF(Q124:Q162,"2.5")</f>
        <v>0</v>
      </c>
    </row>
    <row r="171" spans="1:17" s="5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1">
        <f>COUNTIF(Q124:Q162,"3")</f>
        <v>0</v>
      </c>
    </row>
    <row r="172" spans="1:17" s="5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1">
        <f>COUNTIF(Q124:Q162,"3.5")</f>
        <v>0</v>
      </c>
    </row>
    <row r="173" spans="1:17" s="5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1">
        <f>COUNTIF(Q124:Q162,"4")</f>
        <v>0</v>
      </c>
    </row>
    <row r="175" spans="1:17" ht="19.5">
      <c r="A175" s="34" t="s">
        <v>28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ht="19.5">
      <c r="A176" s="34" t="s">
        <v>23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8" spans="1:17" ht="18" customHeight="1">
      <c r="A178" s="25" t="s">
        <v>3</v>
      </c>
      <c r="B178" s="28" t="s">
        <v>4</v>
      </c>
      <c r="C178" s="35" t="s">
        <v>18</v>
      </c>
      <c r="D178" s="36"/>
      <c r="E178" s="36"/>
      <c r="F178" s="36"/>
      <c r="G178" s="36"/>
      <c r="H178" s="37"/>
      <c r="I178" s="35" t="s">
        <v>16</v>
      </c>
      <c r="J178" s="36"/>
      <c r="K178" s="36"/>
      <c r="L178" s="36"/>
      <c r="M178" s="36"/>
      <c r="N178" s="37"/>
      <c r="O178" s="25" t="s">
        <v>15</v>
      </c>
      <c r="P178" s="25"/>
      <c r="Q178" s="25"/>
    </row>
    <row r="179" spans="1:17" ht="24.75" customHeight="1">
      <c r="A179" s="25"/>
      <c r="B179" s="33"/>
      <c r="C179" s="25" t="s">
        <v>14</v>
      </c>
      <c r="D179" s="25"/>
      <c r="E179" s="25"/>
      <c r="F179" s="25"/>
      <c r="G179" s="38" t="s">
        <v>8</v>
      </c>
      <c r="H179" s="28" t="s">
        <v>0</v>
      </c>
      <c r="I179" s="25" t="s">
        <v>14</v>
      </c>
      <c r="J179" s="25"/>
      <c r="K179" s="25"/>
      <c r="L179" s="25"/>
      <c r="M179" s="26" t="s">
        <v>8</v>
      </c>
      <c r="N179" s="28" t="s">
        <v>0</v>
      </c>
      <c r="O179" s="30" t="s">
        <v>17</v>
      </c>
      <c r="P179" s="28" t="s">
        <v>9</v>
      </c>
      <c r="Q179" s="28" t="s">
        <v>10</v>
      </c>
    </row>
    <row r="180" spans="1:17" ht="18" customHeight="1">
      <c r="A180" s="25"/>
      <c r="B180" s="33"/>
      <c r="C180" s="3" t="s">
        <v>5</v>
      </c>
      <c r="D180" s="3" t="s">
        <v>6</v>
      </c>
      <c r="E180" s="3" t="s">
        <v>7</v>
      </c>
      <c r="F180" s="3" t="s">
        <v>0</v>
      </c>
      <c r="G180" s="39"/>
      <c r="H180" s="29"/>
      <c r="I180" s="3" t="s">
        <v>5</v>
      </c>
      <c r="J180" s="3" t="s">
        <v>6</v>
      </c>
      <c r="K180" s="3" t="s">
        <v>7</v>
      </c>
      <c r="L180" s="3" t="s">
        <v>0</v>
      </c>
      <c r="M180" s="27"/>
      <c r="N180" s="29"/>
      <c r="O180" s="31"/>
      <c r="P180" s="32"/>
      <c r="Q180" s="33"/>
    </row>
    <row r="181" spans="1:17" ht="18" customHeight="1">
      <c r="A181" s="25"/>
      <c r="B181" s="32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29"/>
    </row>
    <row r="182" spans="1:17" s="5" customFormat="1" ht="17.25" customHeight="1">
      <c r="A182" s="1">
        <v>1</v>
      </c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5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20">IF(H183&lt;=49,0,IF(H183&lt;=54,1,IF(H183&lt;=59,1.5,IF(H183&lt;=64,2,IF(H183&lt;=69,2.5,IF(H183&lt;=74,3,IF(H183&lt;=79,3.5,IF(H183&lt;=100,4,"n/a"))))))))</f>
        <v>0</v>
      </c>
    </row>
    <row r="184" spans="1:17" s="5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5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5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5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5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5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5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5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5" customFormat="1" ht="17.25" customHeight="1">
      <c r="A192" s="1">
        <v>11</v>
      </c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5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5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5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5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5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5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5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5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5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5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5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5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5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5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5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5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5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5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5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5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5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5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5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5" customFormat="1" ht="17.25" customHeight="1">
      <c r="A216" s="1">
        <v>35</v>
      </c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5" customFormat="1" ht="17.25" customHeight="1">
      <c r="A217" s="1">
        <v>36</v>
      </c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5" customFormat="1" ht="17.25" customHeight="1">
      <c r="A218" s="1">
        <v>37</v>
      </c>
      <c r="B218" s="1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 t="shared" si="3"/>
        <v>0</v>
      </c>
    </row>
    <row r="219" spans="1:17" s="5" customFormat="1" ht="17.25" customHeight="1">
      <c r="A219" s="1">
        <v>38</v>
      </c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5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>
        <f t="shared" si="3"/>
        <v>0</v>
      </c>
    </row>
    <row r="221" spans="1:17" s="5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5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5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5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1">
        <f>COUNTIF(Q182:Q220,"0")</f>
        <v>39</v>
      </c>
    </row>
    <row r="225" spans="1:17" s="5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1">
        <f>COUNTIF(Q182:Q220,"1")</f>
        <v>0</v>
      </c>
    </row>
    <row r="226" spans="1:17" s="5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1">
        <f>COUNTIF(Q182:Q220,"1.5")</f>
        <v>0</v>
      </c>
    </row>
    <row r="227" spans="1:17" s="5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1">
        <f>COUNTIF(Q182:Q220,"2")</f>
        <v>0</v>
      </c>
    </row>
    <row r="228" spans="1:17" s="5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1">
        <f>COUNTIF(Q182:Q220,"2.5")</f>
        <v>0</v>
      </c>
    </row>
    <row r="229" spans="1:17" s="5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1">
        <f>COUNTIF(Q182:Q220,"3")</f>
        <v>0</v>
      </c>
    </row>
    <row r="230" spans="1:17" s="5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1">
        <f>COUNTIF(Q182:Q220,"3.5")</f>
        <v>0</v>
      </c>
    </row>
    <row r="231" spans="1:17" s="5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1">
        <f>COUNTIF(Q182:Q220,"4")</f>
        <v>0</v>
      </c>
    </row>
    <row r="233" spans="1:17" ht="19.5">
      <c r="A233" s="34" t="s">
        <v>29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9.5">
      <c r="A234" s="34" t="s">
        <v>23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6" spans="1:17" ht="18" customHeight="1">
      <c r="A236" s="25" t="s">
        <v>3</v>
      </c>
      <c r="B236" s="28" t="s">
        <v>4</v>
      </c>
      <c r="C236" s="35" t="s">
        <v>18</v>
      </c>
      <c r="D236" s="36"/>
      <c r="E236" s="36"/>
      <c r="F236" s="36"/>
      <c r="G236" s="36"/>
      <c r="H236" s="37"/>
      <c r="I236" s="35" t="s">
        <v>16</v>
      </c>
      <c r="J236" s="36"/>
      <c r="K236" s="36"/>
      <c r="L236" s="36"/>
      <c r="M236" s="36"/>
      <c r="N236" s="37"/>
      <c r="O236" s="25" t="s">
        <v>15</v>
      </c>
      <c r="P236" s="25"/>
      <c r="Q236" s="25"/>
    </row>
    <row r="237" spans="1:17" ht="24.75" customHeight="1">
      <c r="A237" s="25"/>
      <c r="B237" s="33"/>
      <c r="C237" s="25" t="s">
        <v>14</v>
      </c>
      <c r="D237" s="25"/>
      <c r="E237" s="25"/>
      <c r="F237" s="25"/>
      <c r="G237" s="38" t="s">
        <v>8</v>
      </c>
      <c r="H237" s="28" t="s">
        <v>0</v>
      </c>
      <c r="I237" s="25" t="s">
        <v>14</v>
      </c>
      <c r="J237" s="25"/>
      <c r="K237" s="25"/>
      <c r="L237" s="25"/>
      <c r="M237" s="26" t="s">
        <v>8</v>
      </c>
      <c r="N237" s="28" t="s">
        <v>0</v>
      </c>
      <c r="O237" s="30" t="s">
        <v>17</v>
      </c>
      <c r="P237" s="28" t="s">
        <v>9</v>
      </c>
      <c r="Q237" s="28" t="s">
        <v>10</v>
      </c>
    </row>
    <row r="238" spans="1:17" ht="18" customHeight="1">
      <c r="A238" s="25"/>
      <c r="B238" s="33"/>
      <c r="C238" s="3" t="s">
        <v>5</v>
      </c>
      <c r="D238" s="3" t="s">
        <v>6</v>
      </c>
      <c r="E238" s="3" t="s">
        <v>7</v>
      </c>
      <c r="F238" s="3" t="s">
        <v>0</v>
      </c>
      <c r="G238" s="39"/>
      <c r="H238" s="29"/>
      <c r="I238" s="3" t="s">
        <v>5</v>
      </c>
      <c r="J238" s="3" t="s">
        <v>6</v>
      </c>
      <c r="K238" s="3" t="s">
        <v>7</v>
      </c>
      <c r="L238" s="3" t="s">
        <v>0</v>
      </c>
      <c r="M238" s="27"/>
      <c r="N238" s="29"/>
      <c r="O238" s="31"/>
      <c r="P238" s="32"/>
      <c r="Q238" s="33"/>
    </row>
    <row r="239" spans="1:17" ht="18" customHeight="1">
      <c r="A239" s="25"/>
      <c r="B239" s="32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29"/>
    </row>
    <row r="240" spans="1:17" s="5" customFormat="1" ht="17.25" customHeight="1">
      <c r="A240" s="1">
        <v>1</v>
      </c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5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8">IF(H241&lt;=49,0,IF(H241&lt;=54,1,IF(H241&lt;=59,1.5,IF(H241&lt;=64,2,IF(H241&lt;=69,2.5,IF(H241&lt;=74,3,IF(H241&lt;=79,3.5,IF(H241&lt;=100,4,"n/a"))))))))</f>
        <v>0</v>
      </c>
    </row>
    <row r="242" spans="1:17" s="5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5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5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5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5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5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5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5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5" customFormat="1" ht="17.25" customHeight="1">
      <c r="A250" s="1">
        <v>11</v>
      </c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5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5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5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5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5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5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5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5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5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5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5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5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5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5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5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5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5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5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5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5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5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5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5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5" customFormat="1" ht="17.25" customHeight="1">
      <c r="A274" s="1">
        <v>35</v>
      </c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5" customFormat="1" ht="17.25" customHeight="1">
      <c r="A275" s="1">
        <v>36</v>
      </c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5" customFormat="1" ht="17.25" customHeight="1">
      <c r="A276" s="1">
        <v>37</v>
      </c>
      <c r="B276" s="1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 t="shared" si="4"/>
        <v>0</v>
      </c>
    </row>
    <row r="277" spans="1:17" s="5" customFormat="1" ht="17.25" customHeight="1">
      <c r="A277" s="1">
        <v>38</v>
      </c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5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>
        <f t="shared" si="4"/>
        <v>0</v>
      </c>
    </row>
    <row r="279" spans="1:17" s="5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5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5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5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1">
        <f>COUNTIF(Q240:Q278,"0")</f>
        <v>39</v>
      </c>
    </row>
    <row r="283" spans="1:17" s="5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1">
        <f>COUNTIF(Q240:Q278,"1")</f>
        <v>0</v>
      </c>
    </row>
    <row r="284" spans="1:17" s="5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1">
        <f>COUNTIF(Q240:Q278,"1.5")</f>
        <v>0</v>
      </c>
    </row>
    <row r="285" spans="1:17" s="5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1">
        <f>COUNTIF(Q240:Q278,"2")</f>
        <v>0</v>
      </c>
    </row>
    <row r="286" spans="1:17" s="5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1">
        <f>COUNTIF(Q240:Q278,"2.5")</f>
        <v>0</v>
      </c>
    </row>
    <row r="287" spans="1:17" s="5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1">
        <f>COUNTIF(Q240:Q278,"3")</f>
        <v>0</v>
      </c>
    </row>
    <row r="288" spans="1:17" s="5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1">
        <f>COUNTIF(Q240:Q278,"3.5")</f>
        <v>0</v>
      </c>
    </row>
    <row r="289" spans="1:17" s="5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1">
        <f>COUNTIF(Q240:Q278,"4")</f>
        <v>0</v>
      </c>
    </row>
    <row r="291" spans="1:17" ht="19.5">
      <c r="A291" s="34" t="s">
        <v>30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9.5">
      <c r="A292" s="34" t="s">
        <v>23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4" spans="1:17" ht="18" customHeight="1">
      <c r="A294" s="25" t="s">
        <v>3</v>
      </c>
      <c r="B294" s="28" t="s">
        <v>4</v>
      </c>
      <c r="C294" s="35" t="s">
        <v>18</v>
      </c>
      <c r="D294" s="36"/>
      <c r="E294" s="36"/>
      <c r="F294" s="36"/>
      <c r="G294" s="36"/>
      <c r="H294" s="37"/>
      <c r="I294" s="35" t="s">
        <v>16</v>
      </c>
      <c r="J294" s="36"/>
      <c r="K294" s="36"/>
      <c r="L294" s="36"/>
      <c r="M294" s="36"/>
      <c r="N294" s="37"/>
      <c r="O294" s="25" t="s">
        <v>15</v>
      </c>
      <c r="P294" s="25"/>
      <c r="Q294" s="25"/>
    </row>
    <row r="295" spans="1:17" ht="24.75" customHeight="1">
      <c r="A295" s="25"/>
      <c r="B295" s="33"/>
      <c r="C295" s="25" t="s">
        <v>14</v>
      </c>
      <c r="D295" s="25"/>
      <c r="E295" s="25"/>
      <c r="F295" s="25"/>
      <c r="G295" s="38" t="s">
        <v>8</v>
      </c>
      <c r="H295" s="28" t="s">
        <v>0</v>
      </c>
      <c r="I295" s="25" t="s">
        <v>14</v>
      </c>
      <c r="J295" s="25"/>
      <c r="K295" s="25"/>
      <c r="L295" s="25"/>
      <c r="M295" s="26" t="s">
        <v>8</v>
      </c>
      <c r="N295" s="28" t="s">
        <v>0</v>
      </c>
      <c r="O295" s="30" t="s">
        <v>17</v>
      </c>
      <c r="P295" s="28" t="s">
        <v>9</v>
      </c>
      <c r="Q295" s="28" t="s">
        <v>10</v>
      </c>
    </row>
    <row r="296" spans="1:17" ht="18" customHeight="1">
      <c r="A296" s="25"/>
      <c r="B296" s="33"/>
      <c r="C296" s="3" t="s">
        <v>5</v>
      </c>
      <c r="D296" s="3" t="s">
        <v>6</v>
      </c>
      <c r="E296" s="3" t="s">
        <v>7</v>
      </c>
      <c r="F296" s="3" t="s">
        <v>0</v>
      </c>
      <c r="G296" s="39"/>
      <c r="H296" s="29"/>
      <c r="I296" s="3" t="s">
        <v>5</v>
      </c>
      <c r="J296" s="3" t="s">
        <v>6</v>
      </c>
      <c r="K296" s="3" t="s">
        <v>7</v>
      </c>
      <c r="L296" s="3" t="s">
        <v>0</v>
      </c>
      <c r="M296" s="27"/>
      <c r="N296" s="29"/>
      <c r="O296" s="31"/>
      <c r="P296" s="32"/>
      <c r="Q296" s="33"/>
    </row>
    <row r="297" spans="1:17" ht="18" customHeight="1">
      <c r="A297" s="25"/>
      <c r="B297" s="32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29"/>
    </row>
    <row r="298" spans="1:17" s="5" customFormat="1" ht="17.25" customHeight="1">
      <c r="A298" s="1">
        <v>1</v>
      </c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5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6">IF(H299&lt;=49,0,IF(H299&lt;=54,1,IF(H299&lt;=59,1.5,IF(H299&lt;=64,2,IF(H299&lt;=69,2.5,IF(H299&lt;=74,3,IF(H299&lt;=79,3.5,IF(H299&lt;=100,4,"n/a"))))))))</f>
        <v>0</v>
      </c>
    </row>
    <row r="300" spans="1:17" s="5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5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5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5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5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5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5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5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5" customFormat="1" ht="17.25" customHeight="1">
      <c r="A308" s="1">
        <v>11</v>
      </c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5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5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5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5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5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5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5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5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5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5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5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5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5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5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5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5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5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5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5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5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5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5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5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5" customFormat="1" ht="17.25" customHeight="1">
      <c r="A332" s="1">
        <v>35</v>
      </c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5" customFormat="1" ht="17.25" customHeight="1">
      <c r="A333" s="1">
        <v>36</v>
      </c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5" customFormat="1" ht="17.25" customHeight="1">
      <c r="A334" s="1">
        <v>37</v>
      </c>
      <c r="B334" s="1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 t="shared" si="5"/>
        <v>0</v>
      </c>
    </row>
    <row r="335" spans="1:17" s="5" customFormat="1" ht="17.25" customHeight="1">
      <c r="A335" s="1">
        <v>38</v>
      </c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5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>
        <f t="shared" si="5"/>
        <v>0</v>
      </c>
    </row>
    <row r="337" spans="1:17" s="5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5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5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5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1">
        <f>COUNTIF(Q298:Q336,"0")</f>
        <v>39</v>
      </c>
    </row>
    <row r="341" spans="1:17" s="5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1">
        <f>COUNTIF(Q298:Q336,"1")</f>
        <v>0</v>
      </c>
    </row>
    <row r="342" spans="1:17" s="5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1">
        <f>COUNTIF(Q298:Q336,"1.5")</f>
        <v>0</v>
      </c>
    </row>
    <row r="343" spans="1:17" s="5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1">
        <f>COUNTIF(Q298:Q336,"2")</f>
        <v>0</v>
      </c>
    </row>
    <row r="344" spans="1:17" s="5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1">
        <f>COUNTIF(Q298:Q336,"2.5")</f>
        <v>0</v>
      </c>
    </row>
    <row r="345" spans="1:17" s="5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1">
        <f>COUNTIF(Q298:Q336,"3")</f>
        <v>0</v>
      </c>
    </row>
    <row r="346" spans="1:17" s="5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1">
        <f>COUNTIF(Q298:Q336,"3.5")</f>
        <v>0</v>
      </c>
    </row>
    <row r="347" spans="1:17" s="5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1">
        <f>COUNTIF(Q298:Q336,"4")</f>
        <v>0</v>
      </c>
    </row>
    <row r="349" spans="1:17" ht="19.5">
      <c r="A349" s="34" t="s">
        <v>31</v>
      </c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</row>
    <row r="350" spans="1:17" ht="19.5">
      <c r="A350" s="34" t="s">
        <v>23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</row>
    <row r="352" spans="1:17" ht="18" customHeight="1">
      <c r="A352" s="25" t="s">
        <v>3</v>
      </c>
      <c r="B352" s="28" t="s">
        <v>4</v>
      </c>
      <c r="C352" s="35" t="s">
        <v>18</v>
      </c>
      <c r="D352" s="36"/>
      <c r="E352" s="36"/>
      <c r="F352" s="36"/>
      <c r="G352" s="36"/>
      <c r="H352" s="37"/>
      <c r="I352" s="35" t="s">
        <v>16</v>
      </c>
      <c r="J352" s="36"/>
      <c r="K352" s="36"/>
      <c r="L352" s="36"/>
      <c r="M352" s="36"/>
      <c r="N352" s="37"/>
      <c r="O352" s="25" t="s">
        <v>15</v>
      </c>
      <c r="P352" s="25"/>
      <c r="Q352" s="25"/>
    </row>
    <row r="353" spans="1:17" ht="24.75" customHeight="1">
      <c r="A353" s="25"/>
      <c r="B353" s="33"/>
      <c r="C353" s="25" t="s">
        <v>14</v>
      </c>
      <c r="D353" s="25"/>
      <c r="E353" s="25"/>
      <c r="F353" s="25"/>
      <c r="G353" s="38" t="s">
        <v>8</v>
      </c>
      <c r="H353" s="28" t="s">
        <v>0</v>
      </c>
      <c r="I353" s="25" t="s">
        <v>14</v>
      </c>
      <c r="J353" s="25"/>
      <c r="K353" s="25"/>
      <c r="L353" s="25"/>
      <c r="M353" s="26" t="s">
        <v>8</v>
      </c>
      <c r="N353" s="28" t="s">
        <v>0</v>
      </c>
      <c r="O353" s="30" t="s">
        <v>17</v>
      </c>
      <c r="P353" s="28" t="s">
        <v>9</v>
      </c>
      <c r="Q353" s="28" t="s">
        <v>10</v>
      </c>
    </row>
    <row r="354" spans="1:17" ht="18" customHeight="1">
      <c r="A354" s="25"/>
      <c r="B354" s="33"/>
      <c r="C354" s="3" t="s">
        <v>5</v>
      </c>
      <c r="D354" s="3" t="s">
        <v>6</v>
      </c>
      <c r="E354" s="3" t="s">
        <v>7</v>
      </c>
      <c r="F354" s="3" t="s">
        <v>0</v>
      </c>
      <c r="G354" s="39"/>
      <c r="H354" s="29"/>
      <c r="I354" s="3" t="s">
        <v>5</v>
      </c>
      <c r="J354" s="3" t="s">
        <v>6</v>
      </c>
      <c r="K354" s="3" t="s">
        <v>7</v>
      </c>
      <c r="L354" s="3" t="s">
        <v>0</v>
      </c>
      <c r="M354" s="27"/>
      <c r="N354" s="29"/>
      <c r="O354" s="31"/>
      <c r="P354" s="32"/>
      <c r="Q354" s="33"/>
    </row>
    <row r="355" spans="1:17" ht="18" customHeight="1">
      <c r="A355" s="25"/>
      <c r="B355" s="32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29"/>
    </row>
    <row r="356" spans="1:17" s="5" customFormat="1" ht="17.25" customHeight="1">
      <c r="A356" s="1">
        <v>1</v>
      </c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5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4">IF(H357&lt;=49,0,IF(H357&lt;=54,1,IF(H357&lt;=59,1.5,IF(H357&lt;=64,2,IF(H357&lt;=69,2.5,IF(H357&lt;=74,3,IF(H357&lt;=79,3.5,IF(H357&lt;=100,4,"n/a"))))))))</f>
        <v>0</v>
      </c>
    </row>
    <row r="358" spans="1:17" s="5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5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5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5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5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5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5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5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5" customFormat="1" ht="17.25" customHeight="1">
      <c r="A366" s="1">
        <v>11</v>
      </c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5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5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5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5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5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5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5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5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5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5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5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5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5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5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5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5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5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5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5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5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5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5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5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5" customFormat="1" ht="17.25" customHeight="1">
      <c r="A390" s="1">
        <v>35</v>
      </c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5" customFormat="1" ht="17.25" customHeight="1">
      <c r="A391" s="1">
        <v>36</v>
      </c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5" customFormat="1" ht="17.25" customHeight="1">
      <c r="A392" s="1">
        <v>37</v>
      </c>
      <c r="B392" s="1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 t="shared" si="6"/>
        <v>0</v>
      </c>
    </row>
    <row r="393" spans="1:17" s="5" customFormat="1" ht="17.25" customHeight="1">
      <c r="A393" s="1">
        <v>38</v>
      </c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5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>
        <f t="shared" si="6"/>
        <v>0</v>
      </c>
    </row>
    <row r="395" spans="1:17" s="5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5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5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5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1">
        <f>COUNTIF(Q356:Q394,"0")</f>
        <v>39</v>
      </c>
    </row>
    <row r="399" spans="1:17" s="5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1">
        <f>COUNTIF(Q356:Q394,"1")</f>
        <v>0</v>
      </c>
    </row>
    <row r="400" spans="1:17" s="5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1">
        <f>COUNTIF(Q356:Q394,"1.5")</f>
        <v>0</v>
      </c>
    </row>
    <row r="401" spans="1:17" s="5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1">
        <f>COUNTIF(Q356:Q394,"2")</f>
        <v>0</v>
      </c>
    </row>
    <row r="402" spans="1:17" s="5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1">
        <f>COUNTIF(Q356:Q394,"2.5")</f>
        <v>0</v>
      </c>
    </row>
    <row r="403" spans="1:17" s="5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1">
        <f>COUNTIF(Q356:Q394,"3")</f>
        <v>0</v>
      </c>
    </row>
    <row r="404" spans="1:17" s="5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1">
        <f>COUNTIF(Q356:Q394,"3.5")</f>
        <v>0</v>
      </c>
    </row>
    <row r="405" spans="1:17" s="5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1">
        <f>COUNTIF(Q356:Q394,"4")</f>
        <v>0</v>
      </c>
    </row>
    <row r="407" spans="1:17" ht="19.5">
      <c r="A407" s="34" t="s">
        <v>32</v>
      </c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</row>
    <row r="408" spans="1:17" ht="19.5">
      <c r="A408" s="34" t="s">
        <v>23</v>
      </c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</row>
    <row r="410" spans="1:17" ht="18" customHeight="1">
      <c r="A410" s="25" t="s">
        <v>3</v>
      </c>
      <c r="B410" s="28" t="s">
        <v>4</v>
      </c>
      <c r="C410" s="35" t="s">
        <v>18</v>
      </c>
      <c r="D410" s="36"/>
      <c r="E410" s="36"/>
      <c r="F410" s="36"/>
      <c r="G410" s="36"/>
      <c r="H410" s="37"/>
      <c r="I410" s="35" t="s">
        <v>16</v>
      </c>
      <c r="J410" s="36"/>
      <c r="K410" s="36"/>
      <c r="L410" s="36"/>
      <c r="M410" s="36"/>
      <c r="N410" s="37"/>
      <c r="O410" s="25" t="s">
        <v>15</v>
      </c>
      <c r="P410" s="25"/>
      <c r="Q410" s="25"/>
    </row>
    <row r="411" spans="1:17" ht="24.75" customHeight="1">
      <c r="A411" s="25"/>
      <c r="B411" s="33"/>
      <c r="C411" s="25" t="s">
        <v>14</v>
      </c>
      <c r="D411" s="25"/>
      <c r="E411" s="25"/>
      <c r="F411" s="25"/>
      <c r="G411" s="38" t="s">
        <v>8</v>
      </c>
      <c r="H411" s="28" t="s">
        <v>0</v>
      </c>
      <c r="I411" s="25" t="s">
        <v>14</v>
      </c>
      <c r="J411" s="25"/>
      <c r="K411" s="25"/>
      <c r="L411" s="25"/>
      <c r="M411" s="26" t="s">
        <v>8</v>
      </c>
      <c r="N411" s="28" t="s">
        <v>0</v>
      </c>
      <c r="O411" s="30" t="s">
        <v>17</v>
      </c>
      <c r="P411" s="28" t="s">
        <v>9</v>
      </c>
      <c r="Q411" s="28" t="s">
        <v>10</v>
      </c>
    </row>
    <row r="412" spans="1:17" ht="18" customHeight="1">
      <c r="A412" s="25"/>
      <c r="B412" s="33"/>
      <c r="C412" s="3" t="s">
        <v>5</v>
      </c>
      <c r="D412" s="3" t="s">
        <v>6</v>
      </c>
      <c r="E412" s="3" t="s">
        <v>7</v>
      </c>
      <c r="F412" s="3" t="s">
        <v>0</v>
      </c>
      <c r="G412" s="39"/>
      <c r="H412" s="29"/>
      <c r="I412" s="3" t="s">
        <v>5</v>
      </c>
      <c r="J412" s="3" t="s">
        <v>6</v>
      </c>
      <c r="K412" s="3" t="s">
        <v>7</v>
      </c>
      <c r="L412" s="3" t="s">
        <v>0</v>
      </c>
      <c r="M412" s="27"/>
      <c r="N412" s="29"/>
      <c r="O412" s="31"/>
      <c r="P412" s="32"/>
      <c r="Q412" s="33"/>
    </row>
    <row r="413" spans="1:17" ht="18" customHeight="1">
      <c r="A413" s="25"/>
      <c r="B413" s="32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29"/>
    </row>
    <row r="414" spans="1:17" s="5" customFormat="1" ht="17.25" customHeight="1">
      <c r="A414" s="1">
        <v>1</v>
      </c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5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2">IF(H415&lt;=49,0,IF(H415&lt;=54,1,IF(H415&lt;=59,1.5,IF(H415&lt;=64,2,IF(H415&lt;=69,2.5,IF(H415&lt;=74,3,IF(H415&lt;=79,3.5,IF(H415&lt;=100,4,"n/a"))))))))</f>
        <v>0</v>
      </c>
    </row>
    <row r="416" spans="1:17" s="5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5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5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5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5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5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5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5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5" customFormat="1" ht="17.25" customHeight="1">
      <c r="A424" s="1">
        <v>11</v>
      </c>
      <c r="B424" s="1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5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5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5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5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5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5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5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5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5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5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5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5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5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5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5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5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5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5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5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5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5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5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5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5" customFormat="1" ht="17.25" customHeight="1">
      <c r="A448" s="1">
        <v>35</v>
      </c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5" customFormat="1" ht="17.25" customHeight="1">
      <c r="A449" s="1">
        <v>36</v>
      </c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5" customFormat="1" ht="17.25" customHeight="1">
      <c r="A450" s="1">
        <v>37</v>
      </c>
      <c r="B450" s="1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 t="shared" si="7"/>
        <v>0</v>
      </c>
    </row>
    <row r="451" spans="1:17" s="5" customFormat="1" ht="17.25" customHeight="1">
      <c r="A451" s="1">
        <v>38</v>
      </c>
      <c r="B451" s="1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5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>
        <f t="shared" si="7"/>
        <v>0</v>
      </c>
    </row>
    <row r="453" spans="1:17" s="5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5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5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5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1">
        <f>COUNTIF(Q414:Q452,"0")</f>
        <v>39</v>
      </c>
    </row>
    <row r="457" spans="1:17" s="5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1">
        <f>COUNTIF(Q414:Q452,"1")</f>
        <v>0</v>
      </c>
    </row>
    <row r="458" spans="1:17" s="5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1">
        <f>COUNTIF(Q414:Q452,"1.5")</f>
        <v>0</v>
      </c>
    </row>
    <row r="459" spans="1:17" s="5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1">
        <f>COUNTIF(Q414:Q452,"2")</f>
        <v>0</v>
      </c>
    </row>
    <row r="460" spans="1:17" s="5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1">
        <f>COUNTIF(Q414:Q452,"2.5")</f>
        <v>0</v>
      </c>
    </row>
    <row r="461" spans="1:17" s="5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1">
        <f>COUNTIF(Q414:Q452,"3")</f>
        <v>0</v>
      </c>
    </row>
    <row r="462" spans="1:17" s="5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1">
        <f>COUNTIF(Q414:Q452,"3.5")</f>
        <v>0</v>
      </c>
    </row>
    <row r="463" spans="1:17" s="5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1">
        <f>COUNTIF(Q414:Q452,"4")</f>
        <v>0</v>
      </c>
    </row>
    <row r="465" spans="1:17" ht="19.5">
      <c r="A465" s="34" t="s">
        <v>36</v>
      </c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</row>
    <row r="466" spans="1:17" ht="19.5">
      <c r="A466" s="34" t="s">
        <v>23</v>
      </c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</row>
    <row r="468" spans="1:17" ht="18" customHeight="1">
      <c r="A468" s="25" t="s">
        <v>3</v>
      </c>
      <c r="B468" s="28" t="s">
        <v>4</v>
      </c>
      <c r="C468" s="35" t="s">
        <v>18</v>
      </c>
      <c r="D468" s="36"/>
      <c r="E468" s="36"/>
      <c r="F468" s="36"/>
      <c r="G468" s="36"/>
      <c r="H468" s="37"/>
      <c r="I468" s="35" t="s">
        <v>16</v>
      </c>
      <c r="J468" s="36"/>
      <c r="K468" s="36"/>
      <c r="L468" s="36"/>
      <c r="M468" s="36"/>
      <c r="N468" s="37"/>
      <c r="O468" s="25" t="s">
        <v>15</v>
      </c>
      <c r="P468" s="25"/>
      <c r="Q468" s="25"/>
    </row>
    <row r="469" spans="1:17" ht="24.75" customHeight="1">
      <c r="A469" s="25"/>
      <c r="B469" s="33"/>
      <c r="C469" s="25" t="s">
        <v>14</v>
      </c>
      <c r="D469" s="25"/>
      <c r="E469" s="25"/>
      <c r="F469" s="25"/>
      <c r="G469" s="38" t="s">
        <v>8</v>
      </c>
      <c r="H469" s="28" t="s">
        <v>0</v>
      </c>
      <c r="I469" s="25" t="s">
        <v>14</v>
      </c>
      <c r="J469" s="25"/>
      <c r="K469" s="25"/>
      <c r="L469" s="25"/>
      <c r="M469" s="26" t="s">
        <v>8</v>
      </c>
      <c r="N469" s="28" t="s">
        <v>0</v>
      </c>
      <c r="O469" s="30" t="s">
        <v>17</v>
      </c>
      <c r="P469" s="28" t="s">
        <v>9</v>
      </c>
      <c r="Q469" s="28" t="s">
        <v>10</v>
      </c>
    </row>
    <row r="470" spans="1:17" ht="18" customHeight="1">
      <c r="A470" s="25"/>
      <c r="B470" s="33"/>
      <c r="C470" s="3" t="s">
        <v>5</v>
      </c>
      <c r="D470" s="3" t="s">
        <v>6</v>
      </c>
      <c r="E470" s="3" t="s">
        <v>7</v>
      </c>
      <c r="F470" s="3" t="s">
        <v>0</v>
      </c>
      <c r="G470" s="39"/>
      <c r="H470" s="29"/>
      <c r="I470" s="3" t="s">
        <v>5</v>
      </c>
      <c r="J470" s="3" t="s">
        <v>6</v>
      </c>
      <c r="K470" s="3" t="s">
        <v>7</v>
      </c>
      <c r="L470" s="3" t="s">
        <v>0</v>
      </c>
      <c r="M470" s="27"/>
      <c r="N470" s="29"/>
      <c r="O470" s="31"/>
      <c r="P470" s="32"/>
      <c r="Q470" s="33"/>
    </row>
    <row r="471" spans="1:17" ht="18" customHeight="1">
      <c r="A471" s="25"/>
      <c r="B471" s="32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29"/>
    </row>
    <row r="472" spans="1:17" s="5" customFormat="1" ht="17.25" customHeight="1">
      <c r="A472" s="1">
        <v>1</v>
      </c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5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10">IF(H473&lt;=49,0,IF(H473&lt;=54,1,IF(H473&lt;=59,1.5,IF(H473&lt;=64,2,IF(H473&lt;=69,2.5,IF(H473&lt;=74,3,IF(H473&lt;=79,3.5,IF(H473&lt;=100,4,"n/a"))))))))</f>
        <v>0</v>
      </c>
    </row>
    <row r="474" spans="1:17" s="5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5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5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5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5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5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5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5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5" customFormat="1" ht="17.25" customHeight="1">
      <c r="A482" s="1">
        <v>11</v>
      </c>
      <c r="B482" s="1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5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5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5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5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5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5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5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5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5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5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5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5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5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5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5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5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5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5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5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5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5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5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5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5" customFormat="1" ht="17.25" customHeight="1">
      <c r="A506" s="1">
        <v>35</v>
      </c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5" customFormat="1" ht="17.25" customHeight="1">
      <c r="A507" s="1">
        <v>36</v>
      </c>
      <c r="B507" s="1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5" customFormat="1" ht="17.25" customHeight="1">
      <c r="A508" s="1">
        <v>37</v>
      </c>
      <c r="B508" s="1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 t="shared" si="8"/>
        <v>0</v>
      </c>
    </row>
    <row r="509" spans="1:17" s="5" customFormat="1" ht="17.25" customHeight="1">
      <c r="A509" s="1">
        <v>38</v>
      </c>
      <c r="B509" s="1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5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>
        <f t="shared" si="8"/>
        <v>0</v>
      </c>
    </row>
    <row r="511" spans="1:17" s="5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5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5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5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1">
        <f>COUNTIF(Q472:Q510,"0")</f>
        <v>39</v>
      </c>
    </row>
    <row r="515" spans="1:17" s="5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1">
        <f>COUNTIF(Q472:Q510,"1")</f>
        <v>0</v>
      </c>
    </row>
    <row r="516" spans="1:17" s="5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1">
        <f>COUNTIF(Q472:Q510,"1.5")</f>
        <v>0</v>
      </c>
    </row>
    <row r="517" spans="1:17" s="5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1">
        <f>COUNTIF(Q472:Q510,"2")</f>
        <v>0</v>
      </c>
    </row>
    <row r="518" spans="1:17" s="5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1">
        <f>COUNTIF(Q472:Q510,"2.5")</f>
        <v>0</v>
      </c>
    </row>
    <row r="519" spans="1:17" s="5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1">
        <f>COUNTIF(Q472:Q510,"3")</f>
        <v>0</v>
      </c>
    </row>
    <row r="520" spans="1:17" s="5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1">
        <f>COUNTIF(Q472:Q510,"3.5")</f>
        <v>0</v>
      </c>
    </row>
    <row r="521" spans="1:17" s="5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1">
        <f>COUNTIF(Q472:Q510,"4")</f>
        <v>0</v>
      </c>
    </row>
    <row r="523" spans="1:17" ht="19.5">
      <c r="A523" s="34" t="s">
        <v>37</v>
      </c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</row>
    <row r="524" spans="1:17" ht="19.5">
      <c r="A524" s="34" t="s">
        <v>23</v>
      </c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</row>
    <row r="526" spans="1:17" ht="18" customHeight="1">
      <c r="A526" s="25" t="s">
        <v>3</v>
      </c>
      <c r="B526" s="28" t="s">
        <v>4</v>
      </c>
      <c r="C526" s="35" t="s">
        <v>18</v>
      </c>
      <c r="D526" s="36"/>
      <c r="E526" s="36"/>
      <c r="F526" s="36"/>
      <c r="G526" s="36"/>
      <c r="H526" s="37"/>
      <c r="I526" s="35" t="s">
        <v>16</v>
      </c>
      <c r="J526" s="36"/>
      <c r="K526" s="36"/>
      <c r="L526" s="36"/>
      <c r="M526" s="36"/>
      <c r="N526" s="37"/>
      <c r="O526" s="25" t="s">
        <v>15</v>
      </c>
      <c r="P526" s="25"/>
      <c r="Q526" s="25"/>
    </row>
    <row r="527" spans="1:17" ht="24.75" customHeight="1">
      <c r="A527" s="25"/>
      <c r="B527" s="33"/>
      <c r="C527" s="25" t="s">
        <v>14</v>
      </c>
      <c r="D527" s="25"/>
      <c r="E527" s="25"/>
      <c r="F527" s="25"/>
      <c r="G527" s="38" t="s">
        <v>8</v>
      </c>
      <c r="H527" s="28" t="s">
        <v>0</v>
      </c>
      <c r="I527" s="25" t="s">
        <v>14</v>
      </c>
      <c r="J527" s="25"/>
      <c r="K527" s="25"/>
      <c r="L527" s="25"/>
      <c r="M527" s="26" t="s">
        <v>8</v>
      </c>
      <c r="N527" s="28" t="s">
        <v>0</v>
      </c>
      <c r="O527" s="30" t="s">
        <v>17</v>
      </c>
      <c r="P527" s="28" t="s">
        <v>9</v>
      </c>
      <c r="Q527" s="28" t="s">
        <v>10</v>
      </c>
    </row>
    <row r="528" spans="1:17" ht="18" customHeight="1">
      <c r="A528" s="25"/>
      <c r="B528" s="33"/>
      <c r="C528" s="3" t="s">
        <v>5</v>
      </c>
      <c r="D528" s="3" t="s">
        <v>6</v>
      </c>
      <c r="E528" s="3" t="s">
        <v>7</v>
      </c>
      <c r="F528" s="3" t="s">
        <v>0</v>
      </c>
      <c r="G528" s="39"/>
      <c r="H528" s="29"/>
      <c r="I528" s="3" t="s">
        <v>5</v>
      </c>
      <c r="J528" s="3" t="s">
        <v>6</v>
      </c>
      <c r="K528" s="3" t="s">
        <v>7</v>
      </c>
      <c r="L528" s="3" t="s">
        <v>0</v>
      </c>
      <c r="M528" s="27"/>
      <c r="N528" s="29"/>
      <c r="O528" s="31"/>
      <c r="P528" s="32"/>
      <c r="Q528" s="33"/>
    </row>
    <row r="529" spans="1:17" ht="18" customHeight="1">
      <c r="A529" s="25"/>
      <c r="B529" s="32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29"/>
    </row>
    <row r="530" spans="1:17" s="5" customFormat="1" ht="17.25" customHeight="1">
      <c r="A530" s="1">
        <v>1</v>
      </c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5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8">IF(H531&lt;=49,0,IF(H531&lt;=54,1,IF(H531&lt;=59,1.5,IF(H531&lt;=64,2,IF(H531&lt;=69,2.5,IF(H531&lt;=74,3,IF(H531&lt;=79,3.5,IF(H531&lt;=100,4,"n/a"))))))))</f>
        <v>0</v>
      </c>
    </row>
    <row r="532" spans="1:17" s="5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5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5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5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5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5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5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5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5" customFormat="1" ht="17.25" customHeight="1">
      <c r="A540" s="1">
        <v>11</v>
      </c>
      <c r="B540" s="1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5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5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5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5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5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5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5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5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5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5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5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5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5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5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5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5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5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5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5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5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5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5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5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5" customFormat="1" ht="17.25" customHeight="1">
      <c r="A564" s="1">
        <v>35</v>
      </c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5" customFormat="1" ht="17.25" customHeight="1">
      <c r="A565" s="1">
        <v>36</v>
      </c>
      <c r="B565" s="1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5" customFormat="1" ht="17.25" customHeight="1">
      <c r="A566" s="1">
        <v>37</v>
      </c>
      <c r="B566" s="1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 t="shared" si="9"/>
        <v>0</v>
      </c>
    </row>
    <row r="567" spans="1:17" s="5" customFormat="1" ht="17.25" customHeight="1">
      <c r="A567" s="1">
        <v>38</v>
      </c>
      <c r="B567" s="1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5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>
        <f t="shared" si="9"/>
        <v>0</v>
      </c>
    </row>
    <row r="569" spans="1:17" s="5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5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5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5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1">
        <f>COUNTIF(Q530:Q568,"0")</f>
        <v>39</v>
      </c>
    </row>
    <row r="573" spans="1:17" s="5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1">
        <f>COUNTIF(Q530:Q568,"1")</f>
        <v>0</v>
      </c>
    </row>
    <row r="574" spans="1:17" s="5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1">
        <f>COUNTIF(Q530:Q568,"1.5")</f>
        <v>0</v>
      </c>
    </row>
    <row r="575" spans="1:17" s="5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1">
        <f>COUNTIF(Q530:Q568,"2")</f>
        <v>0</v>
      </c>
    </row>
    <row r="576" spans="1:17" s="5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1">
        <f>COUNTIF(Q530:Q568,"2.5")</f>
        <v>0</v>
      </c>
    </row>
    <row r="577" spans="1:17" s="5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1">
        <f>COUNTIF(Q530:Q568,"3")</f>
        <v>0</v>
      </c>
    </row>
    <row r="578" spans="1:17" s="5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1">
        <f>COUNTIF(Q530:Q568,"3.5")</f>
        <v>0</v>
      </c>
    </row>
    <row r="579" spans="1:17" s="5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1">
        <f>COUNTIF(Q530:Q568,"4")</f>
        <v>0</v>
      </c>
    </row>
    <row r="581" spans="1:17" ht="19.5">
      <c r="A581" s="34" t="s">
        <v>33</v>
      </c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</row>
    <row r="582" spans="1:17" ht="19.5">
      <c r="A582" s="34" t="s">
        <v>23</v>
      </c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</row>
    <row r="584" spans="1:17" ht="18" customHeight="1">
      <c r="A584" s="25" t="s">
        <v>3</v>
      </c>
      <c r="B584" s="28" t="s">
        <v>4</v>
      </c>
      <c r="C584" s="35" t="s">
        <v>18</v>
      </c>
      <c r="D584" s="36"/>
      <c r="E584" s="36"/>
      <c r="F584" s="36"/>
      <c r="G584" s="36"/>
      <c r="H584" s="37"/>
      <c r="I584" s="35" t="s">
        <v>16</v>
      </c>
      <c r="J584" s="36"/>
      <c r="K584" s="36"/>
      <c r="L584" s="36"/>
      <c r="M584" s="36"/>
      <c r="N584" s="37"/>
      <c r="O584" s="25" t="s">
        <v>15</v>
      </c>
      <c r="P584" s="25"/>
      <c r="Q584" s="25"/>
    </row>
    <row r="585" spans="1:17" ht="24.75" customHeight="1">
      <c r="A585" s="25"/>
      <c r="B585" s="33"/>
      <c r="C585" s="25" t="s">
        <v>14</v>
      </c>
      <c r="D585" s="25"/>
      <c r="E585" s="25"/>
      <c r="F585" s="25"/>
      <c r="G585" s="38" t="s">
        <v>8</v>
      </c>
      <c r="H585" s="28" t="s">
        <v>0</v>
      </c>
      <c r="I585" s="25" t="s">
        <v>14</v>
      </c>
      <c r="J585" s="25"/>
      <c r="K585" s="25"/>
      <c r="L585" s="25"/>
      <c r="M585" s="26" t="s">
        <v>8</v>
      </c>
      <c r="N585" s="28" t="s">
        <v>0</v>
      </c>
      <c r="O585" s="30" t="s">
        <v>17</v>
      </c>
      <c r="P585" s="28" t="s">
        <v>9</v>
      </c>
      <c r="Q585" s="28" t="s">
        <v>10</v>
      </c>
    </row>
    <row r="586" spans="1:17" ht="18" customHeight="1">
      <c r="A586" s="25"/>
      <c r="B586" s="33"/>
      <c r="C586" s="3" t="s">
        <v>5</v>
      </c>
      <c r="D586" s="3" t="s">
        <v>6</v>
      </c>
      <c r="E586" s="3" t="s">
        <v>7</v>
      </c>
      <c r="F586" s="3" t="s">
        <v>0</v>
      </c>
      <c r="G586" s="39"/>
      <c r="H586" s="29"/>
      <c r="I586" s="3" t="s">
        <v>5</v>
      </c>
      <c r="J586" s="3" t="s">
        <v>6</v>
      </c>
      <c r="K586" s="3" t="s">
        <v>7</v>
      </c>
      <c r="L586" s="3" t="s">
        <v>0</v>
      </c>
      <c r="M586" s="27"/>
      <c r="N586" s="29"/>
      <c r="O586" s="31"/>
      <c r="P586" s="32"/>
      <c r="Q586" s="33"/>
    </row>
    <row r="587" spans="1:17" ht="18" customHeight="1">
      <c r="A587" s="25"/>
      <c r="B587" s="32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29"/>
    </row>
    <row r="588" spans="1:17" s="5" customFormat="1" ht="17.25" customHeight="1">
      <c r="A588" s="1">
        <v>1</v>
      </c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5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6">IF(H589&lt;=49,0,IF(H589&lt;=54,1,IF(H589&lt;=59,1.5,IF(H589&lt;=64,2,IF(H589&lt;=69,2.5,IF(H589&lt;=74,3,IF(H589&lt;=79,3.5,IF(H589&lt;=100,4,"n/a"))))))))</f>
        <v>0</v>
      </c>
    </row>
    <row r="590" spans="1:17" s="5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5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5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5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5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5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5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5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5" customFormat="1" ht="17.25" customHeight="1">
      <c r="A598" s="1">
        <v>11</v>
      </c>
      <c r="B598" s="1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5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5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5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5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5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5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5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5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5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5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5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5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5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5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5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5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5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5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5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5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5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5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5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5" customFormat="1" ht="17.25" customHeight="1">
      <c r="A622" s="1">
        <v>35</v>
      </c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5" customFormat="1" ht="17.25" customHeight="1">
      <c r="A623" s="1">
        <v>36</v>
      </c>
      <c r="B623" s="1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5" customFormat="1" ht="17.25" customHeight="1">
      <c r="A624" s="1">
        <v>37</v>
      </c>
      <c r="B624" s="1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 t="shared" si="10"/>
        <v>0</v>
      </c>
    </row>
    <row r="625" spans="1:17" s="5" customFormat="1" ht="17.25" customHeight="1">
      <c r="A625" s="1">
        <v>38</v>
      </c>
      <c r="B625" s="1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5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>
        <f t="shared" si="10"/>
        <v>0</v>
      </c>
    </row>
    <row r="627" spans="1:17" s="5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5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5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5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1">
        <f>COUNTIF(Q588:Q626,"0")</f>
        <v>39</v>
      </c>
    </row>
    <row r="631" spans="1:17" s="5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1">
        <f>COUNTIF(Q588:Q626,"1")</f>
        <v>0</v>
      </c>
    </row>
    <row r="632" spans="1:17" s="5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1">
        <f>COUNTIF(Q588:Q626,"1.5")</f>
        <v>0</v>
      </c>
    </row>
    <row r="633" spans="1:17" s="5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1">
        <f>COUNTIF(Q588:Q626,"2")</f>
        <v>0</v>
      </c>
    </row>
    <row r="634" spans="1:17" s="5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1">
        <f>COUNTIF(Q588:Q626,"2.5")</f>
        <v>0</v>
      </c>
    </row>
    <row r="635" spans="1:17" s="5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1">
        <f>COUNTIF(Q588:Q626,"3")</f>
        <v>0</v>
      </c>
    </row>
    <row r="636" spans="1:17" s="5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1">
        <f>COUNTIF(Q588:Q626,"3.5")</f>
        <v>0</v>
      </c>
    </row>
    <row r="637" spans="1:17" s="5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1">
        <f>COUNTIF(Q588:Q626,"4")</f>
        <v>0</v>
      </c>
    </row>
    <row r="639" spans="1:17" ht="19.5">
      <c r="A639" s="34" t="s">
        <v>34</v>
      </c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</row>
    <row r="640" spans="1:17" ht="19.5">
      <c r="A640" s="34" t="s">
        <v>23</v>
      </c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</row>
    <row r="642" spans="1:17" ht="18" customHeight="1">
      <c r="A642" s="25" t="s">
        <v>3</v>
      </c>
      <c r="B642" s="28" t="s">
        <v>4</v>
      </c>
      <c r="C642" s="35" t="s">
        <v>18</v>
      </c>
      <c r="D642" s="36"/>
      <c r="E642" s="36"/>
      <c r="F642" s="36"/>
      <c r="G642" s="36"/>
      <c r="H642" s="37"/>
      <c r="I642" s="35" t="s">
        <v>16</v>
      </c>
      <c r="J642" s="36"/>
      <c r="K642" s="36"/>
      <c r="L642" s="36"/>
      <c r="M642" s="36"/>
      <c r="N642" s="37"/>
      <c r="O642" s="25" t="s">
        <v>15</v>
      </c>
      <c r="P642" s="25"/>
      <c r="Q642" s="25"/>
    </row>
    <row r="643" spans="1:17" ht="24.75" customHeight="1">
      <c r="A643" s="25"/>
      <c r="B643" s="33"/>
      <c r="C643" s="25" t="s">
        <v>14</v>
      </c>
      <c r="D643" s="25"/>
      <c r="E643" s="25"/>
      <c r="F643" s="25"/>
      <c r="G643" s="38" t="s">
        <v>8</v>
      </c>
      <c r="H643" s="28" t="s">
        <v>0</v>
      </c>
      <c r="I643" s="25" t="s">
        <v>14</v>
      </c>
      <c r="J643" s="25"/>
      <c r="K643" s="25"/>
      <c r="L643" s="25"/>
      <c r="M643" s="26" t="s">
        <v>8</v>
      </c>
      <c r="N643" s="28" t="s">
        <v>0</v>
      </c>
      <c r="O643" s="30" t="s">
        <v>17</v>
      </c>
      <c r="P643" s="28" t="s">
        <v>9</v>
      </c>
      <c r="Q643" s="28" t="s">
        <v>10</v>
      </c>
    </row>
    <row r="644" spans="1:17" ht="18" customHeight="1">
      <c r="A644" s="25"/>
      <c r="B644" s="33"/>
      <c r="C644" s="3" t="s">
        <v>5</v>
      </c>
      <c r="D644" s="3" t="s">
        <v>6</v>
      </c>
      <c r="E644" s="3" t="s">
        <v>7</v>
      </c>
      <c r="F644" s="3" t="s">
        <v>0</v>
      </c>
      <c r="G644" s="39"/>
      <c r="H644" s="29"/>
      <c r="I644" s="3" t="s">
        <v>5</v>
      </c>
      <c r="J644" s="3" t="s">
        <v>6</v>
      </c>
      <c r="K644" s="3" t="s">
        <v>7</v>
      </c>
      <c r="L644" s="3" t="s">
        <v>0</v>
      </c>
      <c r="M644" s="27"/>
      <c r="N644" s="29"/>
      <c r="O644" s="31"/>
      <c r="P644" s="32"/>
      <c r="Q644" s="33"/>
    </row>
    <row r="645" spans="1:17" ht="18" customHeight="1">
      <c r="A645" s="25"/>
      <c r="B645" s="32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29"/>
    </row>
    <row r="646" spans="1:17" s="5" customFormat="1" ht="17.25" customHeight="1">
      <c r="A646" s="1">
        <v>1</v>
      </c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5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4">IF(H647&lt;=49,0,IF(H647&lt;=54,1,IF(H647&lt;=59,1.5,IF(H647&lt;=64,2,IF(H647&lt;=69,2.5,IF(H647&lt;=74,3,IF(H647&lt;=79,3.5,IF(H647&lt;=100,4,"n/a"))))))))</f>
        <v>0</v>
      </c>
    </row>
    <row r="648" spans="1:17" s="5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5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5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5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5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5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5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5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5" customFormat="1" ht="17.25" customHeight="1">
      <c r="A656" s="1">
        <v>11</v>
      </c>
      <c r="B656" s="1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5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5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5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5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5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5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5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5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5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5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5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5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5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5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5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5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5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5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5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5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5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5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5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5" customFormat="1" ht="17.25" customHeight="1">
      <c r="A680" s="1">
        <v>35</v>
      </c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5" customFormat="1" ht="17.25" customHeight="1">
      <c r="A681" s="1">
        <v>36</v>
      </c>
      <c r="B681" s="1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5" customFormat="1" ht="17.25" customHeight="1">
      <c r="A682" s="1">
        <v>37</v>
      </c>
      <c r="B682" s="1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 t="shared" si="11"/>
        <v>0</v>
      </c>
    </row>
    <row r="683" spans="1:17" s="5" customFormat="1" ht="17.25" customHeight="1">
      <c r="A683" s="1">
        <v>38</v>
      </c>
      <c r="B683" s="1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5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>
        <f t="shared" si="11"/>
        <v>0</v>
      </c>
    </row>
    <row r="685" spans="1:17" s="5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5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5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1">
        <f>COUNTIF(Q646:Q684,"0")</f>
        <v>39</v>
      </c>
    </row>
    <row r="689" spans="1:17" s="5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1">
        <f>COUNTIF(Q646:Q684,"1")</f>
        <v>0</v>
      </c>
    </row>
    <row r="690" spans="1:17" s="5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1">
        <f>COUNTIF(Q646:Q684,"1.5")</f>
        <v>0</v>
      </c>
    </row>
    <row r="691" spans="1:17" s="5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1">
        <f>COUNTIF(Q646:Q684,"2")</f>
        <v>0</v>
      </c>
    </row>
    <row r="692" spans="1:17" s="5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1">
        <f>COUNTIF(Q646:Q684,"2.5")</f>
        <v>0</v>
      </c>
    </row>
    <row r="693" spans="1:17" s="5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1">
        <f>COUNTIF(Q646:Q684,"3")</f>
        <v>0</v>
      </c>
    </row>
    <row r="694" spans="1:17" s="5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1">
        <f>COUNTIF(Q646:Q684,"3.5")</f>
        <v>0</v>
      </c>
    </row>
    <row r="695" spans="1:17" s="5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1">
        <f>COUNTIF(Q646:Q684,"4")</f>
        <v>0</v>
      </c>
    </row>
    <row r="697" spans="1:17" ht="19.5">
      <c r="A697" s="34" t="s">
        <v>38</v>
      </c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</row>
    <row r="698" spans="1:17" ht="19.5">
      <c r="A698" s="34" t="s">
        <v>23</v>
      </c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</row>
    <row r="700" spans="1:17" ht="18" customHeight="1">
      <c r="A700" s="25" t="s">
        <v>3</v>
      </c>
      <c r="B700" s="28" t="s">
        <v>4</v>
      </c>
      <c r="C700" s="35" t="s">
        <v>18</v>
      </c>
      <c r="D700" s="36"/>
      <c r="E700" s="36"/>
      <c r="F700" s="36"/>
      <c r="G700" s="36"/>
      <c r="H700" s="37"/>
      <c r="I700" s="35" t="s">
        <v>16</v>
      </c>
      <c r="J700" s="36"/>
      <c r="K700" s="36"/>
      <c r="L700" s="36"/>
      <c r="M700" s="36"/>
      <c r="N700" s="37"/>
      <c r="O700" s="25" t="s">
        <v>15</v>
      </c>
      <c r="P700" s="25"/>
      <c r="Q700" s="25"/>
    </row>
    <row r="701" spans="1:17" ht="24.75" customHeight="1">
      <c r="A701" s="25"/>
      <c r="B701" s="33"/>
      <c r="C701" s="25" t="s">
        <v>14</v>
      </c>
      <c r="D701" s="25"/>
      <c r="E701" s="25"/>
      <c r="F701" s="25"/>
      <c r="G701" s="38" t="s">
        <v>8</v>
      </c>
      <c r="H701" s="28" t="s">
        <v>0</v>
      </c>
      <c r="I701" s="25" t="s">
        <v>14</v>
      </c>
      <c r="J701" s="25"/>
      <c r="K701" s="25"/>
      <c r="L701" s="25"/>
      <c r="M701" s="26" t="s">
        <v>8</v>
      </c>
      <c r="N701" s="28" t="s">
        <v>0</v>
      </c>
      <c r="O701" s="30" t="s">
        <v>17</v>
      </c>
      <c r="P701" s="28" t="s">
        <v>9</v>
      </c>
      <c r="Q701" s="28" t="s">
        <v>10</v>
      </c>
    </row>
    <row r="702" spans="1:17" ht="18" customHeight="1">
      <c r="A702" s="25"/>
      <c r="B702" s="33"/>
      <c r="C702" s="3" t="s">
        <v>5</v>
      </c>
      <c r="D702" s="3" t="s">
        <v>6</v>
      </c>
      <c r="E702" s="3" t="s">
        <v>7</v>
      </c>
      <c r="F702" s="3" t="s">
        <v>0</v>
      </c>
      <c r="G702" s="39"/>
      <c r="H702" s="29"/>
      <c r="I702" s="3" t="s">
        <v>5</v>
      </c>
      <c r="J702" s="3" t="s">
        <v>6</v>
      </c>
      <c r="K702" s="3" t="s">
        <v>7</v>
      </c>
      <c r="L702" s="3" t="s">
        <v>0</v>
      </c>
      <c r="M702" s="27"/>
      <c r="N702" s="29"/>
      <c r="O702" s="31"/>
      <c r="P702" s="32"/>
      <c r="Q702" s="33"/>
    </row>
    <row r="703" spans="1:17" ht="18" customHeight="1">
      <c r="A703" s="25"/>
      <c r="B703" s="32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29"/>
    </row>
    <row r="704" spans="1:17" s="5" customFormat="1" ht="17.25" customHeight="1">
      <c r="A704" s="1">
        <v>1</v>
      </c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5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2">IF(H705&lt;=49,0,IF(H705&lt;=54,1,IF(H705&lt;=59,1.5,IF(H705&lt;=64,2,IF(H705&lt;=69,2.5,IF(H705&lt;=74,3,IF(H705&lt;=79,3.5,IF(H705&lt;=100,4,"n/a"))))))))</f>
        <v>0</v>
      </c>
    </row>
    <row r="706" spans="1:17" s="5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5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5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5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5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5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5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5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5" customFormat="1" ht="17.25" customHeight="1">
      <c r="A714" s="1">
        <v>11</v>
      </c>
      <c r="B714" s="1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5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5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5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5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5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5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5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5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5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5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5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5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5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5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5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5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5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5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5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5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5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5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5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5" customFormat="1" ht="17.25" customHeight="1">
      <c r="A738" s="1">
        <v>35</v>
      </c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5" customFormat="1" ht="17.25" customHeight="1">
      <c r="A739" s="1">
        <v>36</v>
      </c>
      <c r="B739" s="1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5" customFormat="1" ht="17.25" customHeight="1">
      <c r="A740" s="1">
        <v>37</v>
      </c>
      <c r="B740" s="1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 t="shared" si="12"/>
        <v>0</v>
      </c>
    </row>
    <row r="741" spans="1:17" s="5" customFormat="1" ht="17.25" customHeight="1">
      <c r="A741" s="1">
        <v>38</v>
      </c>
      <c r="B741" s="1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5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>
        <f t="shared" si="12"/>
        <v>0</v>
      </c>
    </row>
    <row r="743" spans="1:17" s="5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5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5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5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1">
        <f>COUNTIF(Q704:Q742,"0")</f>
        <v>39</v>
      </c>
    </row>
    <row r="747" spans="1:17" s="5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1">
        <f>COUNTIF(Q704:Q742,"1")</f>
        <v>0</v>
      </c>
    </row>
    <row r="748" spans="1:17" s="5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1">
        <f>COUNTIF(Q704:Q742,"1.5")</f>
        <v>0</v>
      </c>
    </row>
    <row r="749" spans="1:17" s="5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1">
        <f>COUNTIF(Q704:Q742,"2")</f>
        <v>0</v>
      </c>
    </row>
    <row r="750" spans="1:17" s="5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1">
        <f>COUNTIF(Q704:Q742,"2.5")</f>
        <v>0</v>
      </c>
    </row>
    <row r="751" spans="1:17" s="5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1">
        <f>COUNTIF(Q704:Q742,"3")</f>
        <v>0</v>
      </c>
    </row>
    <row r="752" spans="1:17" s="5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1">
        <f>COUNTIF(Q704:Q742,"3.5")</f>
        <v>0</v>
      </c>
    </row>
    <row r="753" spans="1:17" s="5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1">
        <f>COUNTIF(Q704:Q742,"4")</f>
        <v>0</v>
      </c>
    </row>
    <row r="755" spans="1:17" ht="19.5">
      <c r="A755" s="34" t="s">
        <v>35</v>
      </c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</row>
    <row r="756" spans="1:17" ht="19.5">
      <c r="A756" s="34" t="s">
        <v>23</v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</row>
    <row r="758" spans="1:17" ht="18" customHeight="1">
      <c r="A758" s="25" t="s">
        <v>3</v>
      </c>
      <c r="B758" s="28" t="s">
        <v>4</v>
      </c>
      <c r="C758" s="35" t="s">
        <v>18</v>
      </c>
      <c r="D758" s="36"/>
      <c r="E758" s="36"/>
      <c r="F758" s="36"/>
      <c r="G758" s="36"/>
      <c r="H758" s="37"/>
      <c r="I758" s="35" t="s">
        <v>16</v>
      </c>
      <c r="J758" s="36"/>
      <c r="K758" s="36"/>
      <c r="L758" s="36"/>
      <c r="M758" s="36"/>
      <c r="N758" s="37"/>
      <c r="O758" s="25" t="s">
        <v>15</v>
      </c>
      <c r="P758" s="25"/>
      <c r="Q758" s="25"/>
    </row>
    <row r="759" spans="1:17" ht="24.75" customHeight="1">
      <c r="A759" s="25"/>
      <c r="B759" s="33"/>
      <c r="C759" s="25" t="s">
        <v>14</v>
      </c>
      <c r="D759" s="25"/>
      <c r="E759" s="25"/>
      <c r="F759" s="25"/>
      <c r="G759" s="38" t="s">
        <v>8</v>
      </c>
      <c r="H759" s="28" t="s">
        <v>0</v>
      </c>
      <c r="I759" s="25" t="s">
        <v>14</v>
      </c>
      <c r="J759" s="25"/>
      <c r="K759" s="25"/>
      <c r="L759" s="25"/>
      <c r="M759" s="26" t="s">
        <v>8</v>
      </c>
      <c r="N759" s="28" t="s">
        <v>0</v>
      </c>
      <c r="O759" s="30" t="s">
        <v>17</v>
      </c>
      <c r="P759" s="28" t="s">
        <v>9</v>
      </c>
      <c r="Q759" s="28" t="s">
        <v>10</v>
      </c>
    </row>
    <row r="760" spans="1:17" ht="18" customHeight="1">
      <c r="A760" s="25"/>
      <c r="B760" s="33"/>
      <c r="C760" s="3" t="s">
        <v>5</v>
      </c>
      <c r="D760" s="3" t="s">
        <v>6</v>
      </c>
      <c r="E760" s="3" t="s">
        <v>7</v>
      </c>
      <c r="F760" s="3" t="s">
        <v>0</v>
      </c>
      <c r="G760" s="39"/>
      <c r="H760" s="29"/>
      <c r="I760" s="3" t="s">
        <v>5</v>
      </c>
      <c r="J760" s="3" t="s">
        <v>6</v>
      </c>
      <c r="K760" s="3" t="s">
        <v>7</v>
      </c>
      <c r="L760" s="3" t="s">
        <v>0</v>
      </c>
      <c r="M760" s="27"/>
      <c r="N760" s="29"/>
      <c r="O760" s="31"/>
      <c r="P760" s="32"/>
      <c r="Q760" s="33"/>
    </row>
    <row r="761" spans="1:17" ht="18" customHeight="1">
      <c r="A761" s="25"/>
      <c r="B761" s="32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29"/>
    </row>
    <row r="762" spans="1:17" s="5" customFormat="1" ht="17.25" customHeight="1">
      <c r="A762" s="1">
        <v>1</v>
      </c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5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800">IF(H763&lt;=49,0,IF(H763&lt;=54,1,IF(H763&lt;=59,1.5,IF(H763&lt;=64,2,IF(H763&lt;=69,2.5,IF(H763&lt;=74,3,IF(H763&lt;=79,3.5,IF(H763&lt;=100,4,"n/a"))))))))</f>
        <v>0</v>
      </c>
    </row>
    <row r="764" spans="1:17" s="5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5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5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5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5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5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5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5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5" customFormat="1" ht="17.25" customHeight="1">
      <c r="A772" s="1">
        <v>11</v>
      </c>
      <c r="B772" s="1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5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5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5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5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5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5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5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5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5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5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5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5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5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5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5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5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5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5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5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5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5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5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5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5" customFormat="1" ht="17.25" customHeight="1">
      <c r="A796" s="1">
        <v>35</v>
      </c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5" customFormat="1" ht="17.25" customHeight="1">
      <c r="A797" s="1">
        <v>36</v>
      </c>
      <c r="B797" s="1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5" customFormat="1" ht="17.25" customHeight="1">
      <c r="A798" s="1">
        <v>37</v>
      </c>
      <c r="B798" s="1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 t="shared" si="13"/>
        <v>0</v>
      </c>
    </row>
    <row r="799" spans="1:17" s="5" customFormat="1" ht="17.25" customHeight="1">
      <c r="A799" s="1">
        <v>38</v>
      </c>
      <c r="B799" s="1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5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>
        <f t="shared" si="13"/>
        <v>0</v>
      </c>
    </row>
    <row r="801" spans="1:17" s="5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5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5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5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1">
        <f>COUNTIF(Q762:Q800,"0")</f>
        <v>39</v>
      </c>
    </row>
    <row r="805" spans="1:17" s="5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1">
        <f>COUNTIF(Q762:Q800,"1")</f>
        <v>0</v>
      </c>
    </row>
    <row r="806" spans="1:17" s="5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1">
        <f>COUNTIF(Q762:Q800,"1.5")</f>
        <v>0</v>
      </c>
    </row>
    <row r="807" spans="1:17" s="5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1">
        <f>COUNTIF(Q762:Q800,"2")</f>
        <v>0</v>
      </c>
    </row>
    <row r="808" spans="1:17" s="5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1">
        <f>COUNTIF(Q762:Q800,"2.5")</f>
        <v>0</v>
      </c>
    </row>
    <row r="809" spans="1:17" s="5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1">
        <f>COUNTIF(Q762:Q800,"3")</f>
        <v>0</v>
      </c>
    </row>
    <row r="810" spans="1:17" s="5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1">
        <f>COUNTIF(Q762:Q800,"3.5")</f>
        <v>0</v>
      </c>
    </row>
    <row r="811" spans="1:17" s="5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1">
        <f>COUNTIF(Q762:Q800,"4")</f>
        <v>0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5:L5"/>
    <mergeCell ref="M5:M6"/>
    <mergeCell ref="N5:N6"/>
    <mergeCell ref="O5:O6"/>
    <mergeCell ref="P5:P6"/>
    <mergeCell ref="Q5:Q7"/>
    <mergeCell ref="A1:Q1"/>
    <mergeCell ref="A2:Q2"/>
    <mergeCell ref="A4:A7"/>
    <mergeCell ref="B4:B7"/>
    <mergeCell ref="C4:H4"/>
    <mergeCell ref="I4:N4"/>
    <mergeCell ref="O4:Q4"/>
    <mergeCell ref="C5:F5"/>
    <mergeCell ref="G5:G6"/>
    <mergeCell ref="H5:H6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63:L63"/>
    <mergeCell ref="M63:M64"/>
    <mergeCell ref="N63:N64"/>
    <mergeCell ref="O63:O64"/>
    <mergeCell ref="P63:P64"/>
    <mergeCell ref="Q63:Q65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121:L121"/>
    <mergeCell ref="M121:M122"/>
    <mergeCell ref="N121:N122"/>
    <mergeCell ref="O121:O122"/>
    <mergeCell ref="P121:P122"/>
    <mergeCell ref="Q121:Q123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79:L179"/>
    <mergeCell ref="M179:M180"/>
    <mergeCell ref="N179:N180"/>
    <mergeCell ref="O179:O180"/>
    <mergeCell ref="P179:P180"/>
    <mergeCell ref="Q179:Q181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237:L237"/>
    <mergeCell ref="M237:M238"/>
    <mergeCell ref="N237:N238"/>
    <mergeCell ref="O237:O238"/>
    <mergeCell ref="P237:P238"/>
    <mergeCell ref="Q237:Q239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95:L295"/>
    <mergeCell ref="M295:M296"/>
    <mergeCell ref="N295:N296"/>
    <mergeCell ref="O295:O296"/>
    <mergeCell ref="P295:P296"/>
    <mergeCell ref="Q295:Q297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353:L353"/>
    <mergeCell ref="M353:M354"/>
    <mergeCell ref="N353:N354"/>
    <mergeCell ref="O353:O354"/>
    <mergeCell ref="P353:P354"/>
    <mergeCell ref="Q353:Q355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411:L411"/>
    <mergeCell ref="M411:M412"/>
    <mergeCell ref="N411:N412"/>
    <mergeCell ref="O411:O412"/>
    <mergeCell ref="P411:P412"/>
    <mergeCell ref="Q411:Q413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69:L469"/>
    <mergeCell ref="M469:M470"/>
    <mergeCell ref="N469:N470"/>
    <mergeCell ref="O469:O470"/>
    <mergeCell ref="P469:P470"/>
    <mergeCell ref="Q469:Q471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527:L527"/>
    <mergeCell ref="M527:M528"/>
    <mergeCell ref="N527:N528"/>
    <mergeCell ref="O527:O528"/>
    <mergeCell ref="P527:P528"/>
    <mergeCell ref="Q527:Q529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85:L585"/>
    <mergeCell ref="M585:M586"/>
    <mergeCell ref="N585:N586"/>
    <mergeCell ref="O585:O586"/>
    <mergeCell ref="P585:P586"/>
    <mergeCell ref="Q585:Q587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643:L643"/>
    <mergeCell ref="M643:M644"/>
    <mergeCell ref="N643:N644"/>
    <mergeCell ref="O643:O644"/>
    <mergeCell ref="P643:P644"/>
    <mergeCell ref="Q643:Q645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701:L701"/>
    <mergeCell ref="M701:M702"/>
    <mergeCell ref="N701:N702"/>
    <mergeCell ref="O701:O702"/>
    <mergeCell ref="P701:P702"/>
    <mergeCell ref="Q701:Q703"/>
  </mergeCells>
  <printOptions/>
  <pageMargins left="0.4724409448818898" right="0" top="0.3937007874015748" bottom="0.1968503937007874" header="0.5118110236220472" footer="0.5118110236220472"/>
  <pageSetup horizontalDpi="300" verticalDpi="3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1"/>
  <sheetViews>
    <sheetView tabSelected="1" zoomScale="86" zoomScaleNormal="86" zoomScalePageLayoutView="0" workbookViewId="0" topLeftCell="A1">
      <selection activeCell="H14" sqref="H14"/>
    </sheetView>
  </sheetViews>
  <sheetFormatPr defaultColWidth="9.140625" defaultRowHeight="21.75"/>
  <cols>
    <col min="1" max="1" width="4.28125" style="7" customWidth="1"/>
    <col min="2" max="2" width="30.421875" style="12" customWidth="1"/>
    <col min="3" max="5" width="4.7109375" style="7" customWidth="1"/>
    <col min="6" max="7" width="5.140625" style="7" customWidth="1"/>
    <col min="8" max="8" width="5.57421875" style="7" customWidth="1"/>
    <col min="9" max="11" width="4.7109375" style="7" customWidth="1"/>
    <col min="12" max="13" width="5.140625" style="7" customWidth="1"/>
    <col min="14" max="17" width="4.421875" style="7" customWidth="1"/>
    <col min="18" max="16384" width="9.140625" style="4" customWidth="1"/>
  </cols>
  <sheetData>
    <row r="1" spans="1:17" ht="19.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9.5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7" ht="18" customHeight="1">
      <c r="A4" s="25" t="s">
        <v>3</v>
      </c>
      <c r="B4" s="28" t="s">
        <v>4</v>
      </c>
      <c r="C4" s="35" t="s">
        <v>18</v>
      </c>
      <c r="D4" s="36"/>
      <c r="E4" s="36"/>
      <c r="F4" s="36"/>
      <c r="G4" s="36"/>
      <c r="H4" s="37"/>
      <c r="I4" s="35" t="s">
        <v>16</v>
      </c>
      <c r="J4" s="36"/>
      <c r="K4" s="36"/>
      <c r="L4" s="36"/>
      <c r="M4" s="36"/>
      <c r="N4" s="37"/>
      <c r="O4" s="25" t="s">
        <v>15</v>
      </c>
      <c r="P4" s="25"/>
      <c r="Q4" s="25"/>
    </row>
    <row r="5" spans="1:17" ht="24.75" customHeight="1">
      <c r="A5" s="25"/>
      <c r="B5" s="33"/>
      <c r="C5" s="25" t="s">
        <v>14</v>
      </c>
      <c r="D5" s="25"/>
      <c r="E5" s="25"/>
      <c r="F5" s="25"/>
      <c r="G5" s="38" t="s">
        <v>8</v>
      </c>
      <c r="H5" s="28" t="s">
        <v>0</v>
      </c>
      <c r="I5" s="25" t="s">
        <v>14</v>
      </c>
      <c r="J5" s="25"/>
      <c r="K5" s="25"/>
      <c r="L5" s="25"/>
      <c r="M5" s="26" t="s">
        <v>8</v>
      </c>
      <c r="N5" s="28" t="s">
        <v>0</v>
      </c>
      <c r="O5" s="30" t="s">
        <v>17</v>
      </c>
      <c r="P5" s="28" t="s">
        <v>9</v>
      </c>
      <c r="Q5" s="28" t="s">
        <v>10</v>
      </c>
    </row>
    <row r="6" spans="1:17" ht="18" customHeight="1">
      <c r="A6" s="25"/>
      <c r="B6" s="33"/>
      <c r="C6" s="3" t="s">
        <v>5</v>
      </c>
      <c r="D6" s="3" t="s">
        <v>6</v>
      </c>
      <c r="E6" s="3" t="s">
        <v>7</v>
      </c>
      <c r="F6" s="3" t="s">
        <v>0</v>
      </c>
      <c r="G6" s="39"/>
      <c r="H6" s="29"/>
      <c r="I6" s="3" t="s">
        <v>5</v>
      </c>
      <c r="J6" s="3" t="s">
        <v>6</v>
      </c>
      <c r="K6" s="3" t="s">
        <v>7</v>
      </c>
      <c r="L6" s="3" t="s">
        <v>0</v>
      </c>
      <c r="M6" s="27"/>
      <c r="N6" s="29"/>
      <c r="O6" s="31"/>
      <c r="P6" s="32"/>
      <c r="Q6" s="33"/>
    </row>
    <row r="7" spans="1:17" ht="18" customHeight="1">
      <c r="A7" s="25"/>
      <c r="B7" s="32"/>
      <c r="C7" s="3"/>
      <c r="D7" s="3"/>
      <c r="E7" s="3"/>
      <c r="F7" s="3"/>
      <c r="G7" s="3"/>
      <c r="H7" s="3">
        <v>100</v>
      </c>
      <c r="I7" s="3"/>
      <c r="J7" s="3"/>
      <c r="K7" s="3"/>
      <c r="L7" s="3"/>
      <c r="M7" s="3"/>
      <c r="N7" s="3">
        <v>100</v>
      </c>
      <c r="O7" s="3">
        <v>200</v>
      </c>
      <c r="P7" s="3">
        <v>100</v>
      </c>
      <c r="Q7" s="29"/>
    </row>
    <row r="8" spans="1:17" s="5" customFormat="1" ht="17.25" customHeight="1">
      <c r="A8" s="1">
        <v>1</v>
      </c>
      <c r="B8" s="24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IF(H8&lt;=49,0,IF(H8&lt;=54,1,IF(H8&lt;=59,1.5,IF(H8&lt;=64,2,IF(H8&lt;=69,2.5,IF(H8&lt;=74,3,IF(H8&lt;=79,3.5,IF(H8&lt;=100,4,"n/a"))))))))</f>
        <v>0</v>
      </c>
    </row>
    <row r="9" spans="1:17" s="5" customFormat="1" ht="17.25" customHeight="1">
      <c r="A9" s="1">
        <v>2</v>
      </c>
      <c r="B9" s="20" t="s">
        <v>175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f aca="true" t="shared" si="0" ref="Q9:Q46">IF(H9&lt;=49,0,IF(H9&lt;=54,1,IF(H9&lt;=59,1.5,IF(H9&lt;=64,2,IF(H9&lt;=69,2.5,IF(H9&lt;=74,3,IF(H9&lt;=79,3.5,IF(H9&lt;=100,4,"n/a"))))))))</f>
        <v>0</v>
      </c>
    </row>
    <row r="10" spans="1:17" s="5" customFormat="1" ht="17.25" customHeight="1">
      <c r="A10" s="1">
        <v>3</v>
      </c>
      <c r="B10" s="20" t="s">
        <v>176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 t="shared" si="0"/>
        <v>0</v>
      </c>
    </row>
    <row r="11" spans="1:17" s="5" customFormat="1" ht="17.25" customHeight="1">
      <c r="A11" s="1">
        <v>4</v>
      </c>
      <c r="B11" s="15" t="s">
        <v>177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t="shared" si="0"/>
        <v>0</v>
      </c>
    </row>
    <row r="12" spans="1:17" s="5" customFormat="1" ht="17.25" customHeight="1">
      <c r="A12" s="1">
        <v>5</v>
      </c>
      <c r="B12" s="15" t="s">
        <v>178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0"/>
        <v>0</v>
      </c>
    </row>
    <row r="13" spans="1:17" s="5" customFormat="1" ht="17.25" customHeight="1">
      <c r="A13" s="1">
        <v>6</v>
      </c>
      <c r="B13" s="15" t="s">
        <v>179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0"/>
        <v>0</v>
      </c>
    </row>
    <row r="14" spans="1:17" s="5" customFormat="1" ht="17.25" customHeight="1">
      <c r="A14" s="1">
        <v>7</v>
      </c>
      <c r="B14" s="20" t="s">
        <v>180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0"/>
        <v>0</v>
      </c>
    </row>
    <row r="15" spans="1:17" s="5" customFormat="1" ht="17.25" customHeight="1">
      <c r="A15" s="1">
        <v>8</v>
      </c>
      <c r="B15" s="20" t="s">
        <v>181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f t="shared" si="0"/>
        <v>0</v>
      </c>
    </row>
    <row r="16" spans="1:17" s="5" customFormat="1" ht="17.25" customHeight="1">
      <c r="A16" s="1">
        <v>9</v>
      </c>
      <c r="B16" s="20" t="s">
        <v>182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t="shared" si="0"/>
        <v>0</v>
      </c>
    </row>
    <row r="17" spans="1:17" s="5" customFormat="1" ht="17.25" customHeight="1">
      <c r="A17" s="1">
        <v>10</v>
      </c>
      <c r="B17" s="20" t="s">
        <v>183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0"/>
        <v>0</v>
      </c>
    </row>
    <row r="18" spans="1:17" s="5" customFormat="1" ht="17.25" customHeight="1">
      <c r="A18" s="1">
        <v>11</v>
      </c>
      <c r="B18" s="15" t="s">
        <v>184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0"/>
        <v>0</v>
      </c>
    </row>
    <row r="19" spans="1:17" s="5" customFormat="1" ht="17.25" customHeight="1">
      <c r="A19" s="1">
        <v>12</v>
      </c>
      <c r="B19" s="15" t="s">
        <v>185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0"/>
        <v>0</v>
      </c>
    </row>
    <row r="20" spans="1:17" s="5" customFormat="1" ht="17.25" customHeight="1">
      <c r="A20" s="1">
        <v>13</v>
      </c>
      <c r="B20" s="15" t="s">
        <v>186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0"/>
        <v>0</v>
      </c>
    </row>
    <row r="21" spans="1:17" s="5" customFormat="1" ht="17.25" customHeight="1">
      <c r="A21" s="1">
        <v>14</v>
      </c>
      <c r="B21" s="15" t="s">
        <v>187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f t="shared" si="0"/>
        <v>0</v>
      </c>
    </row>
    <row r="22" spans="1:17" s="5" customFormat="1" ht="17.25" customHeight="1">
      <c r="A22" s="1">
        <v>15</v>
      </c>
      <c r="B22" s="15" t="s">
        <v>188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t="shared" si="0"/>
        <v>0</v>
      </c>
    </row>
    <row r="23" spans="1:17" s="5" customFormat="1" ht="17.25" customHeight="1">
      <c r="A23" s="1">
        <v>16</v>
      </c>
      <c r="B23" s="23" t="s">
        <v>189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0"/>
        <v>0</v>
      </c>
    </row>
    <row r="24" spans="1:17" s="5" customFormat="1" ht="17.25" customHeight="1">
      <c r="A24" s="1">
        <v>17</v>
      </c>
      <c r="B24" s="15" t="s">
        <v>190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0"/>
        <v>0</v>
      </c>
    </row>
    <row r="25" spans="1:17" s="5" customFormat="1" ht="17.25" customHeight="1">
      <c r="A25" s="1">
        <v>18</v>
      </c>
      <c r="B25" s="15" t="s">
        <v>191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f t="shared" si="0"/>
        <v>0</v>
      </c>
    </row>
    <row r="26" spans="1:17" s="5" customFormat="1" ht="17.25" customHeight="1">
      <c r="A26" s="1">
        <v>19</v>
      </c>
      <c r="B26" s="15" t="s">
        <v>192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t="shared" si="0"/>
        <v>0</v>
      </c>
    </row>
    <row r="27" spans="1:17" s="5" customFormat="1" ht="17.25" customHeight="1">
      <c r="A27" s="1">
        <v>20</v>
      </c>
      <c r="B27" s="15" t="s">
        <v>193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 t="shared" si="0"/>
        <v>0</v>
      </c>
    </row>
    <row r="28" spans="1:17" s="5" customFormat="1" ht="17.25" customHeight="1">
      <c r="A28" s="1">
        <v>21</v>
      </c>
      <c r="B28" s="20" t="s">
        <v>194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0"/>
        <v>0</v>
      </c>
    </row>
    <row r="29" spans="1:17" s="5" customFormat="1" ht="17.25" customHeight="1">
      <c r="A29" s="1">
        <v>22</v>
      </c>
      <c r="B29" s="20" t="s">
        <v>195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0"/>
        <v>0</v>
      </c>
    </row>
    <row r="30" spans="1:17" s="5" customFormat="1" ht="17.25" customHeight="1">
      <c r="A30" s="1">
        <v>23</v>
      </c>
      <c r="B30" s="15" t="s">
        <v>196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0"/>
        <v>0</v>
      </c>
    </row>
    <row r="31" spans="1:17" s="5" customFormat="1" ht="17.25" customHeight="1">
      <c r="A31" s="1">
        <v>24</v>
      </c>
      <c r="B31" s="20" t="s">
        <v>197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0"/>
        <v>0</v>
      </c>
    </row>
    <row r="32" spans="1:17" s="5" customFormat="1" ht="17.25" customHeight="1">
      <c r="A32" s="1">
        <v>25</v>
      </c>
      <c r="B32" s="15" t="s">
        <v>198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0"/>
        <v>0</v>
      </c>
    </row>
    <row r="33" spans="1:17" s="5" customFormat="1" ht="17.25" customHeight="1">
      <c r="A33" s="1">
        <v>26</v>
      </c>
      <c r="B33" s="15" t="s">
        <v>199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0"/>
        <v>0</v>
      </c>
    </row>
    <row r="34" spans="1:17" s="5" customFormat="1" ht="17.25" customHeight="1">
      <c r="A34" s="1">
        <v>27</v>
      </c>
      <c r="B34" s="15" t="s">
        <v>200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0"/>
        <v>0</v>
      </c>
    </row>
    <row r="35" spans="1:17" s="5" customFormat="1" ht="17.25" customHeight="1">
      <c r="A35" s="1">
        <v>28</v>
      </c>
      <c r="B35" s="15" t="s">
        <v>201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0"/>
        <v>0</v>
      </c>
    </row>
    <row r="36" spans="1:17" s="5" customFormat="1" ht="17.25" customHeight="1">
      <c r="A36" s="1">
        <v>29</v>
      </c>
      <c r="B36" s="15" t="s">
        <v>202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0"/>
        <v>0</v>
      </c>
    </row>
    <row r="37" spans="1:17" s="5" customFormat="1" ht="17.25" customHeight="1">
      <c r="A37" s="1">
        <v>30</v>
      </c>
      <c r="B37" s="15" t="s">
        <v>203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0"/>
        <v>0</v>
      </c>
    </row>
    <row r="38" spans="1:17" s="5" customFormat="1" ht="17.25" customHeight="1">
      <c r="A38" s="1">
        <v>31</v>
      </c>
      <c r="B38" s="15" t="s">
        <v>204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f t="shared" si="0"/>
        <v>0</v>
      </c>
    </row>
    <row r="39" spans="1:17" s="5" customFormat="1" ht="17.25" customHeight="1">
      <c r="A39" s="1">
        <v>32</v>
      </c>
      <c r="B39" s="23" t="s">
        <v>205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t="shared" si="0"/>
        <v>0</v>
      </c>
    </row>
    <row r="40" spans="1:17" s="5" customFormat="1" ht="17.25" customHeight="1">
      <c r="A40" s="1">
        <v>33</v>
      </c>
      <c r="B40" s="23" t="s">
        <v>206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0"/>
        <v>0</v>
      </c>
    </row>
    <row r="41" spans="1:17" s="5" customFormat="1" ht="17.25" customHeight="1">
      <c r="A41" s="1">
        <v>34</v>
      </c>
      <c r="B41" s="2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0"/>
        <v>0</v>
      </c>
    </row>
    <row r="42" spans="1:17" s="5" customFormat="1" ht="17.25" customHeight="1">
      <c r="A42" s="1">
        <v>35</v>
      </c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0"/>
        <v>0</v>
      </c>
    </row>
    <row r="43" spans="1:17" s="5" customFormat="1" ht="17.25" customHeight="1">
      <c r="A43" s="1">
        <v>36</v>
      </c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 t="shared" si="0"/>
        <v>0</v>
      </c>
    </row>
    <row r="44" spans="1:17" s="5" customFormat="1" ht="17.25" customHeight="1">
      <c r="A44" s="1">
        <v>37</v>
      </c>
      <c r="B44" s="1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 t="shared" si="0"/>
        <v>0</v>
      </c>
    </row>
    <row r="45" spans="1:17" s="5" customFormat="1" ht="17.25" customHeight="1">
      <c r="A45" s="1">
        <v>38</v>
      </c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0"/>
        <v>0</v>
      </c>
    </row>
    <row r="46" spans="1:17" s="5" customFormat="1" ht="17.25" customHeight="1">
      <c r="A46" s="1">
        <v>39</v>
      </c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f t="shared" si="0"/>
        <v>0</v>
      </c>
    </row>
    <row r="47" spans="1:17" s="5" customFormat="1" ht="17.25" customHeight="1">
      <c r="A47" s="1">
        <v>40</v>
      </c>
      <c r="B47" s="1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5" customFormat="1" ht="17.25" customHeight="1">
      <c r="A48" s="1">
        <v>41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5" customFormat="1" ht="17.25" customHeight="1">
      <c r="A49" s="1">
        <v>42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5" customFormat="1" ht="17.25" customHeight="1">
      <c r="A50" s="2" t="s">
        <v>11</v>
      </c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0</v>
      </c>
      <c r="P50" s="8"/>
      <c r="Q50" s="1">
        <f>COUNTIF(Q8:Q46,"0")</f>
        <v>39</v>
      </c>
    </row>
    <row r="51" spans="1:17" s="5" customFormat="1" ht="17.25" customHeight="1">
      <c r="A51" s="2" t="s">
        <v>12</v>
      </c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1</v>
      </c>
      <c r="P51" s="8"/>
      <c r="Q51" s="1">
        <f>COUNTIF(Q8:Q46,"1")</f>
        <v>0</v>
      </c>
    </row>
    <row r="52" spans="1:17" s="5" customFormat="1" ht="17.25" customHeight="1">
      <c r="A52" s="2" t="s">
        <v>1</v>
      </c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1.5</v>
      </c>
      <c r="P52" s="8"/>
      <c r="Q52" s="1">
        <f>COUNTIF(Q8:Q46,"1.5")</f>
        <v>0</v>
      </c>
    </row>
    <row r="53" spans="1:17" s="5" customFormat="1" ht="17.25" customHeight="1">
      <c r="A53" s="2" t="s">
        <v>2</v>
      </c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8"/>
      <c r="Q53" s="1">
        <f>COUNTIF(Q8:Q46,"2")</f>
        <v>0</v>
      </c>
    </row>
    <row r="54" spans="1:17" s="5" customFormat="1" ht="17.25" customHeight="1">
      <c r="A54" s="2" t="s">
        <v>13</v>
      </c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2.5</v>
      </c>
      <c r="P54" s="8"/>
      <c r="Q54" s="1">
        <f>COUNTIF(Q8:Q46,"2.5")</f>
        <v>0</v>
      </c>
    </row>
    <row r="55" spans="1:17" s="5" customFormat="1" ht="17.25" customHeight="1">
      <c r="A55" s="8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>
        <v>3</v>
      </c>
      <c r="P55" s="9"/>
      <c r="Q55" s="1">
        <f>COUNTIF(Q8:Q46,"3")</f>
        <v>0</v>
      </c>
    </row>
    <row r="56" spans="1:17" s="5" customFormat="1" ht="17.25" customHeight="1">
      <c r="A56" s="8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>
        <v>3.5</v>
      </c>
      <c r="P56" s="9"/>
      <c r="Q56" s="1">
        <f>COUNTIF(Q8:Q46,"3.5")</f>
        <v>0</v>
      </c>
    </row>
    <row r="57" spans="1:17" s="5" customFormat="1" ht="17.25" customHeight="1">
      <c r="A57" s="8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>
        <v>4</v>
      </c>
      <c r="P57" s="9"/>
      <c r="Q57" s="1">
        <f>COUNTIF(Q8:Q46,"4")</f>
        <v>0</v>
      </c>
    </row>
    <row r="59" spans="1:17" ht="19.5">
      <c r="A59" s="34" t="s">
        <v>26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9.5">
      <c r="A60" s="34" t="s">
        <v>24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2" spans="1:17" ht="18" customHeight="1">
      <c r="A62" s="25" t="s">
        <v>3</v>
      </c>
      <c r="B62" s="28" t="s">
        <v>4</v>
      </c>
      <c r="C62" s="35" t="s">
        <v>18</v>
      </c>
      <c r="D62" s="36"/>
      <c r="E62" s="36"/>
      <c r="F62" s="36"/>
      <c r="G62" s="36"/>
      <c r="H62" s="37"/>
      <c r="I62" s="35" t="s">
        <v>16</v>
      </c>
      <c r="J62" s="36"/>
      <c r="K62" s="36"/>
      <c r="L62" s="36"/>
      <c r="M62" s="36"/>
      <c r="N62" s="37"/>
      <c r="O62" s="25" t="s">
        <v>15</v>
      </c>
      <c r="P62" s="25"/>
      <c r="Q62" s="25"/>
    </row>
    <row r="63" spans="1:17" ht="24.75" customHeight="1">
      <c r="A63" s="25"/>
      <c r="B63" s="33"/>
      <c r="C63" s="25" t="s">
        <v>14</v>
      </c>
      <c r="D63" s="25"/>
      <c r="E63" s="25"/>
      <c r="F63" s="25"/>
      <c r="G63" s="38" t="s">
        <v>8</v>
      </c>
      <c r="H63" s="28" t="s">
        <v>0</v>
      </c>
      <c r="I63" s="25" t="s">
        <v>14</v>
      </c>
      <c r="J63" s="25"/>
      <c r="K63" s="25"/>
      <c r="L63" s="25"/>
      <c r="M63" s="26" t="s">
        <v>8</v>
      </c>
      <c r="N63" s="28" t="s">
        <v>0</v>
      </c>
      <c r="O63" s="30" t="s">
        <v>17</v>
      </c>
      <c r="P63" s="28" t="s">
        <v>9</v>
      </c>
      <c r="Q63" s="28" t="s">
        <v>10</v>
      </c>
    </row>
    <row r="64" spans="1:17" ht="18" customHeight="1">
      <c r="A64" s="25"/>
      <c r="B64" s="33"/>
      <c r="C64" s="3" t="s">
        <v>5</v>
      </c>
      <c r="D64" s="3" t="s">
        <v>6</v>
      </c>
      <c r="E64" s="3" t="s">
        <v>7</v>
      </c>
      <c r="F64" s="3" t="s">
        <v>0</v>
      </c>
      <c r="G64" s="39"/>
      <c r="H64" s="29"/>
      <c r="I64" s="3" t="s">
        <v>5</v>
      </c>
      <c r="J64" s="3" t="s">
        <v>6</v>
      </c>
      <c r="K64" s="3" t="s">
        <v>7</v>
      </c>
      <c r="L64" s="3" t="s">
        <v>0</v>
      </c>
      <c r="M64" s="27"/>
      <c r="N64" s="29"/>
      <c r="O64" s="31"/>
      <c r="P64" s="32"/>
      <c r="Q64" s="33"/>
    </row>
    <row r="65" spans="1:17" ht="18" customHeight="1">
      <c r="A65" s="25"/>
      <c r="B65" s="32"/>
      <c r="C65" s="3"/>
      <c r="D65" s="3"/>
      <c r="E65" s="3"/>
      <c r="F65" s="3"/>
      <c r="G65" s="3"/>
      <c r="H65" s="3">
        <v>100</v>
      </c>
      <c r="I65" s="3"/>
      <c r="J65" s="3"/>
      <c r="K65" s="3"/>
      <c r="L65" s="3"/>
      <c r="M65" s="3"/>
      <c r="N65" s="3">
        <v>100</v>
      </c>
      <c r="O65" s="3">
        <v>200</v>
      </c>
      <c r="P65" s="3">
        <v>100</v>
      </c>
      <c r="Q65" s="29"/>
    </row>
    <row r="66" spans="1:17" s="5" customFormat="1" ht="17.25" customHeight="1">
      <c r="A66" s="1">
        <v>1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f>IF(H66&lt;=49,0,IF(H66&lt;=54,1,IF(H66&lt;=59,1.5,IF(H66&lt;=64,2,IF(H66&lt;=69,2.5,IF(H66&lt;=74,3,IF(H66&lt;=79,3.5,IF(H66&lt;=100,4,"n/a"))))))))</f>
        <v>0</v>
      </c>
    </row>
    <row r="67" spans="1:17" s="5" customFormat="1" ht="17.25" customHeight="1">
      <c r="A67" s="1">
        <v>2</v>
      </c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>
        <f aca="true" t="shared" si="1" ref="Q67:Q104">IF(H67&lt;=49,0,IF(H67&lt;=54,1,IF(H67&lt;=59,1.5,IF(H67&lt;=64,2,IF(H67&lt;=69,2.5,IF(H67&lt;=74,3,IF(H67&lt;=79,3.5,IF(H67&lt;=100,4,"n/a"))))))))</f>
        <v>0</v>
      </c>
    </row>
    <row r="68" spans="1:17" s="5" customFormat="1" ht="17.25" customHeight="1">
      <c r="A68" s="1">
        <v>3</v>
      </c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>
        <f t="shared" si="1"/>
        <v>0</v>
      </c>
    </row>
    <row r="69" spans="1:17" s="5" customFormat="1" ht="17.25" customHeight="1">
      <c r="A69" s="1">
        <v>4</v>
      </c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f t="shared" si="1"/>
        <v>0</v>
      </c>
    </row>
    <row r="70" spans="1:17" s="5" customFormat="1" ht="17.25" customHeight="1">
      <c r="A70" s="1">
        <v>5</v>
      </c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>
        <f t="shared" si="1"/>
        <v>0</v>
      </c>
    </row>
    <row r="71" spans="1:17" s="5" customFormat="1" ht="17.25" customHeight="1">
      <c r="A71" s="1">
        <v>6</v>
      </c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f t="shared" si="1"/>
        <v>0</v>
      </c>
    </row>
    <row r="72" spans="1:17" s="5" customFormat="1" ht="17.25" customHeight="1">
      <c r="A72" s="1">
        <v>7</v>
      </c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>
        <f t="shared" si="1"/>
        <v>0</v>
      </c>
    </row>
    <row r="73" spans="1:17" s="5" customFormat="1" ht="17.25" customHeight="1">
      <c r="A73" s="1">
        <v>8</v>
      </c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>
        <f t="shared" si="1"/>
        <v>0</v>
      </c>
    </row>
    <row r="74" spans="1:17" s="5" customFormat="1" ht="17.25" customHeight="1">
      <c r="A74" s="1">
        <v>9</v>
      </c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>
        <f t="shared" si="1"/>
        <v>0</v>
      </c>
    </row>
    <row r="75" spans="1:17" s="5" customFormat="1" ht="17.25" customHeight="1">
      <c r="A75" s="1">
        <v>10</v>
      </c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>
        <f t="shared" si="1"/>
        <v>0</v>
      </c>
    </row>
    <row r="76" spans="1:17" s="5" customFormat="1" ht="17.25" customHeight="1">
      <c r="A76" s="1">
        <v>11</v>
      </c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>
        <f t="shared" si="1"/>
        <v>0</v>
      </c>
    </row>
    <row r="77" spans="1:17" s="5" customFormat="1" ht="17.25" customHeight="1">
      <c r="A77" s="1">
        <v>12</v>
      </c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>
        <f t="shared" si="1"/>
        <v>0</v>
      </c>
    </row>
    <row r="78" spans="1:17" s="5" customFormat="1" ht="17.25" customHeight="1">
      <c r="A78" s="1">
        <v>13</v>
      </c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f t="shared" si="1"/>
        <v>0</v>
      </c>
    </row>
    <row r="79" spans="1:17" s="5" customFormat="1" ht="17.25" customHeight="1">
      <c r="A79" s="1">
        <v>14</v>
      </c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>
        <f t="shared" si="1"/>
        <v>0</v>
      </c>
    </row>
    <row r="80" spans="1:17" s="5" customFormat="1" ht="17.25" customHeight="1">
      <c r="A80" s="1">
        <v>15</v>
      </c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>
        <f t="shared" si="1"/>
        <v>0</v>
      </c>
    </row>
    <row r="81" spans="1:17" s="5" customFormat="1" ht="17.25" customHeight="1">
      <c r="A81" s="1">
        <v>16</v>
      </c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>
        <f t="shared" si="1"/>
        <v>0</v>
      </c>
    </row>
    <row r="82" spans="1:17" s="5" customFormat="1" ht="17.25" customHeight="1">
      <c r="A82" s="1">
        <v>17</v>
      </c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>
        <f t="shared" si="1"/>
        <v>0</v>
      </c>
    </row>
    <row r="83" spans="1:17" s="5" customFormat="1" ht="17.25" customHeight="1">
      <c r="A83" s="1">
        <v>18</v>
      </c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>
        <f t="shared" si="1"/>
        <v>0</v>
      </c>
    </row>
    <row r="84" spans="1:17" s="5" customFormat="1" ht="17.25" customHeight="1">
      <c r="A84" s="1">
        <v>19</v>
      </c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>
        <f t="shared" si="1"/>
        <v>0</v>
      </c>
    </row>
    <row r="85" spans="1:17" s="5" customFormat="1" ht="17.25" customHeight="1">
      <c r="A85" s="1">
        <v>20</v>
      </c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>
        <f t="shared" si="1"/>
        <v>0</v>
      </c>
    </row>
    <row r="86" spans="1:17" s="5" customFormat="1" ht="17.25" customHeight="1">
      <c r="A86" s="1">
        <v>21</v>
      </c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f t="shared" si="1"/>
        <v>0</v>
      </c>
    </row>
    <row r="87" spans="1:17" s="5" customFormat="1" ht="17.25" customHeight="1">
      <c r="A87" s="1">
        <v>22</v>
      </c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f t="shared" si="1"/>
        <v>0</v>
      </c>
    </row>
    <row r="88" spans="1:17" s="5" customFormat="1" ht="17.25" customHeight="1">
      <c r="A88" s="1">
        <v>23</v>
      </c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f t="shared" si="1"/>
        <v>0</v>
      </c>
    </row>
    <row r="89" spans="1:17" s="5" customFormat="1" ht="17.25" customHeight="1">
      <c r="A89" s="1">
        <v>24</v>
      </c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>
        <f t="shared" si="1"/>
        <v>0</v>
      </c>
    </row>
    <row r="90" spans="1:17" s="5" customFormat="1" ht="17.25" customHeight="1">
      <c r="A90" s="1">
        <v>25</v>
      </c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>
        <f t="shared" si="1"/>
        <v>0</v>
      </c>
    </row>
    <row r="91" spans="1:17" s="5" customFormat="1" ht="17.25" customHeight="1">
      <c r="A91" s="1">
        <v>26</v>
      </c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f t="shared" si="1"/>
        <v>0</v>
      </c>
    </row>
    <row r="92" spans="1:17" s="5" customFormat="1" ht="17.25" customHeight="1">
      <c r="A92" s="1">
        <v>27</v>
      </c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f t="shared" si="1"/>
        <v>0</v>
      </c>
    </row>
    <row r="93" spans="1:17" s="5" customFormat="1" ht="17.25" customHeight="1">
      <c r="A93" s="1">
        <v>28</v>
      </c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>
        <f t="shared" si="1"/>
        <v>0</v>
      </c>
    </row>
    <row r="94" spans="1:17" s="5" customFormat="1" ht="17.25" customHeight="1">
      <c r="A94" s="1">
        <v>29</v>
      </c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f t="shared" si="1"/>
        <v>0</v>
      </c>
    </row>
    <row r="95" spans="1:17" s="5" customFormat="1" ht="17.25" customHeight="1">
      <c r="A95" s="1">
        <v>30</v>
      </c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f t="shared" si="1"/>
        <v>0</v>
      </c>
    </row>
    <row r="96" spans="1:17" s="5" customFormat="1" ht="17.25" customHeight="1">
      <c r="A96" s="1">
        <v>31</v>
      </c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>
        <f t="shared" si="1"/>
        <v>0</v>
      </c>
    </row>
    <row r="97" spans="1:17" s="5" customFormat="1" ht="17.25" customHeight="1">
      <c r="A97" s="1">
        <v>32</v>
      </c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f t="shared" si="1"/>
        <v>0</v>
      </c>
    </row>
    <row r="98" spans="1:17" s="5" customFormat="1" ht="17.25" customHeight="1">
      <c r="A98" s="1">
        <v>33</v>
      </c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f t="shared" si="1"/>
        <v>0</v>
      </c>
    </row>
    <row r="99" spans="1:17" s="5" customFormat="1" ht="17.25" customHeight="1">
      <c r="A99" s="1">
        <v>34</v>
      </c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f t="shared" si="1"/>
        <v>0</v>
      </c>
    </row>
    <row r="100" spans="1:17" s="5" customFormat="1" ht="17.25" customHeight="1">
      <c r="A100" s="1">
        <v>35</v>
      </c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>
        <f t="shared" si="1"/>
        <v>0</v>
      </c>
    </row>
    <row r="101" spans="1:17" s="5" customFormat="1" ht="17.25" customHeight="1">
      <c r="A101" s="1">
        <v>36</v>
      </c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>
        <f t="shared" si="1"/>
        <v>0</v>
      </c>
    </row>
    <row r="102" spans="1:17" s="5" customFormat="1" ht="17.25" customHeight="1">
      <c r="A102" s="1">
        <v>37</v>
      </c>
      <c r="B102" s="1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>
        <f t="shared" si="1"/>
        <v>0</v>
      </c>
    </row>
    <row r="103" spans="1:17" s="5" customFormat="1" ht="17.25" customHeight="1">
      <c r="A103" s="1">
        <v>38</v>
      </c>
      <c r="B103" s="1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>
        <f t="shared" si="1"/>
        <v>0</v>
      </c>
    </row>
    <row r="104" spans="1:17" s="5" customFormat="1" ht="17.25" customHeight="1">
      <c r="A104" s="1">
        <v>39</v>
      </c>
      <c r="B104" s="1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>
        <f t="shared" si="1"/>
        <v>0</v>
      </c>
    </row>
    <row r="105" spans="1:17" s="5" customFormat="1" ht="17.25" customHeight="1">
      <c r="A105" s="1">
        <v>40</v>
      </c>
      <c r="B105" s="1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5" customFormat="1" ht="17.25" customHeight="1">
      <c r="A106" s="1">
        <v>41</v>
      </c>
      <c r="B106" s="1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5" customFormat="1" ht="17.25" customHeight="1">
      <c r="A107" s="1">
        <v>42</v>
      </c>
      <c r="B107" s="1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5" customFormat="1" ht="17.25" customHeight="1">
      <c r="A108" s="2" t="s">
        <v>11</v>
      </c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0</v>
      </c>
      <c r="P108" s="8"/>
      <c r="Q108" s="1">
        <f>COUNTIF(Q66:Q104,"0")</f>
        <v>39</v>
      </c>
    </row>
    <row r="109" spans="1:17" s="5" customFormat="1" ht="17.25" customHeight="1">
      <c r="A109" s="2" t="s">
        <v>12</v>
      </c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>
        <v>1</v>
      </c>
      <c r="P109" s="8"/>
      <c r="Q109" s="1">
        <f>COUNTIF(Q66:Q104,"1")</f>
        <v>0</v>
      </c>
    </row>
    <row r="110" spans="1:17" s="5" customFormat="1" ht="17.25" customHeight="1">
      <c r="A110" s="2" t="s">
        <v>1</v>
      </c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1.5</v>
      </c>
      <c r="P110" s="8"/>
      <c r="Q110" s="1">
        <f>COUNTIF(Q66:Q104,"1.5")</f>
        <v>0</v>
      </c>
    </row>
    <row r="111" spans="1:17" s="5" customFormat="1" ht="17.25" customHeight="1">
      <c r="A111" s="2" t="s">
        <v>2</v>
      </c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2</v>
      </c>
      <c r="P111" s="8"/>
      <c r="Q111" s="1">
        <f>COUNTIF(Q66:Q104,"2")</f>
        <v>0</v>
      </c>
    </row>
    <row r="112" spans="1:17" s="5" customFormat="1" ht="17.25" customHeight="1">
      <c r="A112" s="2" t="s">
        <v>13</v>
      </c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2.5</v>
      </c>
      <c r="P112" s="8"/>
      <c r="Q112" s="1">
        <f>COUNTIF(Q66:Q104,"2.5")</f>
        <v>0</v>
      </c>
    </row>
    <row r="113" spans="1:17" s="5" customFormat="1" ht="17.25" customHeight="1">
      <c r="A113" s="8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v>3</v>
      </c>
      <c r="P113" s="9"/>
      <c r="Q113" s="1">
        <f>COUNTIF(Q66:Q104,"3")</f>
        <v>0</v>
      </c>
    </row>
    <row r="114" spans="1:17" s="5" customFormat="1" ht="17.25" customHeight="1">
      <c r="A114" s="8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v>3.5</v>
      </c>
      <c r="P114" s="9"/>
      <c r="Q114" s="1">
        <f>COUNTIF(Q66:Q104,"3.5")</f>
        <v>0</v>
      </c>
    </row>
    <row r="115" spans="1:17" s="5" customFormat="1" ht="17.25" customHeight="1">
      <c r="A115" s="8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>
        <v>4</v>
      </c>
      <c r="P115" s="9"/>
      <c r="Q115" s="1">
        <f>COUNTIF(Q66:Q104,"4")</f>
        <v>0</v>
      </c>
    </row>
    <row r="117" spans="1:17" ht="19.5">
      <c r="A117" s="34" t="s">
        <v>27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9.5">
      <c r="A118" s="34" t="s">
        <v>24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20" spans="1:17" ht="18" customHeight="1">
      <c r="A120" s="25" t="s">
        <v>3</v>
      </c>
      <c r="B120" s="28" t="s">
        <v>4</v>
      </c>
      <c r="C120" s="35" t="s">
        <v>18</v>
      </c>
      <c r="D120" s="36"/>
      <c r="E120" s="36"/>
      <c r="F120" s="36"/>
      <c r="G120" s="36"/>
      <c r="H120" s="37"/>
      <c r="I120" s="35" t="s">
        <v>16</v>
      </c>
      <c r="J120" s="36"/>
      <c r="K120" s="36"/>
      <c r="L120" s="36"/>
      <c r="M120" s="36"/>
      <c r="N120" s="37"/>
      <c r="O120" s="25" t="s">
        <v>15</v>
      </c>
      <c r="P120" s="25"/>
      <c r="Q120" s="25"/>
    </row>
    <row r="121" spans="1:17" ht="24.75" customHeight="1">
      <c r="A121" s="25"/>
      <c r="B121" s="33"/>
      <c r="C121" s="25" t="s">
        <v>14</v>
      </c>
      <c r="D121" s="25"/>
      <c r="E121" s="25"/>
      <c r="F121" s="25"/>
      <c r="G121" s="38" t="s">
        <v>8</v>
      </c>
      <c r="H121" s="28" t="s">
        <v>0</v>
      </c>
      <c r="I121" s="25" t="s">
        <v>14</v>
      </c>
      <c r="J121" s="25"/>
      <c r="K121" s="25"/>
      <c r="L121" s="25"/>
      <c r="M121" s="26" t="s">
        <v>8</v>
      </c>
      <c r="N121" s="28" t="s">
        <v>0</v>
      </c>
      <c r="O121" s="30" t="s">
        <v>17</v>
      </c>
      <c r="P121" s="28" t="s">
        <v>9</v>
      </c>
      <c r="Q121" s="28" t="s">
        <v>10</v>
      </c>
    </row>
    <row r="122" spans="1:17" ht="18" customHeight="1">
      <c r="A122" s="25"/>
      <c r="B122" s="33"/>
      <c r="C122" s="3" t="s">
        <v>5</v>
      </c>
      <c r="D122" s="3" t="s">
        <v>6</v>
      </c>
      <c r="E122" s="3" t="s">
        <v>7</v>
      </c>
      <c r="F122" s="3" t="s">
        <v>0</v>
      </c>
      <c r="G122" s="39"/>
      <c r="H122" s="29"/>
      <c r="I122" s="3" t="s">
        <v>5</v>
      </c>
      <c r="J122" s="3" t="s">
        <v>6</v>
      </c>
      <c r="K122" s="3" t="s">
        <v>7</v>
      </c>
      <c r="L122" s="3" t="s">
        <v>0</v>
      </c>
      <c r="M122" s="27"/>
      <c r="N122" s="29"/>
      <c r="O122" s="31"/>
      <c r="P122" s="32"/>
      <c r="Q122" s="33"/>
    </row>
    <row r="123" spans="1:17" ht="18" customHeight="1">
      <c r="A123" s="25"/>
      <c r="B123" s="32"/>
      <c r="C123" s="3"/>
      <c r="D123" s="3"/>
      <c r="E123" s="3"/>
      <c r="F123" s="3"/>
      <c r="G123" s="3"/>
      <c r="H123" s="3">
        <v>100</v>
      </c>
      <c r="I123" s="3"/>
      <c r="J123" s="3"/>
      <c r="K123" s="3"/>
      <c r="L123" s="3"/>
      <c r="M123" s="3"/>
      <c r="N123" s="3">
        <v>100</v>
      </c>
      <c r="O123" s="3">
        <v>200</v>
      </c>
      <c r="P123" s="3">
        <v>100</v>
      </c>
      <c r="Q123" s="29"/>
    </row>
    <row r="124" spans="1:17" s="5" customFormat="1" ht="17.25" customHeight="1">
      <c r="A124" s="1">
        <v>1</v>
      </c>
      <c r="B124" s="1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>
        <f>IF(H124&lt;=49,0,IF(H124&lt;=54,1,IF(H124&lt;=59,1.5,IF(H124&lt;=64,2,IF(H124&lt;=69,2.5,IF(H124&lt;=74,3,IF(H124&lt;=79,3.5,IF(H124&lt;=100,4,"n/a"))))))))</f>
        <v>0</v>
      </c>
    </row>
    <row r="125" spans="1:17" s="5" customFormat="1" ht="17.25" customHeight="1">
      <c r="A125" s="1">
        <v>2</v>
      </c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>
        <f aca="true" t="shared" si="2" ref="Q125:Q162">IF(H125&lt;=49,0,IF(H125&lt;=54,1,IF(H125&lt;=59,1.5,IF(H125&lt;=64,2,IF(H125&lt;=69,2.5,IF(H125&lt;=74,3,IF(H125&lt;=79,3.5,IF(H125&lt;=100,4,"n/a"))))))))</f>
        <v>0</v>
      </c>
    </row>
    <row r="126" spans="1:17" s="5" customFormat="1" ht="17.25" customHeight="1">
      <c r="A126" s="1">
        <v>3</v>
      </c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f t="shared" si="2"/>
        <v>0</v>
      </c>
    </row>
    <row r="127" spans="1:17" s="5" customFormat="1" ht="17.25" customHeight="1">
      <c r="A127" s="1">
        <v>4</v>
      </c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>
        <f t="shared" si="2"/>
        <v>0</v>
      </c>
    </row>
    <row r="128" spans="1:17" s="5" customFormat="1" ht="17.25" customHeight="1">
      <c r="A128" s="1">
        <v>5</v>
      </c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>
        <f t="shared" si="2"/>
        <v>0</v>
      </c>
    </row>
    <row r="129" spans="1:17" s="5" customFormat="1" ht="17.25" customHeight="1">
      <c r="A129" s="1">
        <v>6</v>
      </c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>
        <f t="shared" si="2"/>
        <v>0</v>
      </c>
    </row>
    <row r="130" spans="1:17" s="5" customFormat="1" ht="17.25" customHeight="1">
      <c r="A130" s="1">
        <v>7</v>
      </c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>
        <f t="shared" si="2"/>
        <v>0</v>
      </c>
    </row>
    <row r="131" spans="1:17" s="5" customFormat="1" ht="17.25" customHeight="1">
      <c r="A131" s="1">
        <v>8</v>
      </c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>
        <f t="shared" si="2"/>
        <v>0</v>
      </c>
    </row>
    <row r="132" spans="1:17" s="5" customFormat="1" ht="17.25" customHeight="1">
      <c r="A132" s="1">
        <v>9</v>
      </c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>
        <f t="shared" si="2"/>
        <v>0</v>
      </c>
    </row>
    <row r="133" spans="1:17" s="5" customFormat="1" ht="17.25" customHeight="1">
      <c r="A133" s="1">
        <v>10</v>
      </c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>
        <f t="shared" si="2"/>
        <v>0</v>
      </c>
    </row>
    <row r="134" spans="1:17" s="5" customFormat="1" ht="17.25" customHeight="1">
      <c r="A134" s="1">
        <v>11</v>
      </c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>
        <f t="shared" si="2"/>
        <v>0</v>
      </c>
    </row>
    <row r="135" spans="1:17" s="5" customFormat="1" ht="17.25" customHeight="1">
      <c r="A135" s="1">
        <v>12</v>
      </c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f t="shared" si="2"/>
        <v>0</v>
      </c>
    </row>
    <row r="136" spans="1:17" s="5" customFormat="1" ht="17.25" customHeight="1">
      <c r="A136" s="1">
        <v>13</v>
      </c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>
        <f t="shared" si="2"/>
        <v>0</v>
      </c>
    </row>
    <row r="137" spans="1:17" s="5" customFormat="1" ht="17.25" customHeight="1">
      <c r="A137" s="1">
        <v>14</v>
      </c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f t="shared" si="2"/>
        <v>0</v>
      </c>
    </row>
    <row r="138" spans="1:17" s="5" customFormat="1" ht="17.25" customHeight="1">
      <c r="A138" s="1">
        <v>15</v>
      </c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f t="shared" si="2"/>
        <v>0</v>
      </c>
    </row>
    <row r="139" spans="1:17" s="5" customFormat="1" ht="17.25" customHeight="1">
      <c r="A139" s="1">
        <v>16</v>
      </c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>
        <f t="shared" si="2"/>
        <v>0</v>
      </c>
    </row>
    <row r="140" spans="1:17" s="5" customFormat="1" ht="17.25" customHeight="1">
      <c r="A140" s="1">
        <v>17</v>
      </c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>
        <f t="shared" si="2"/>
        <v>0</v>
      </c>
    </row>
    <row r="141" spans="1:17" s="5" customFormat="1" ht="17.25" customHeight="1">
      <c r="A141" s="1">
        <v>18</v>
      </c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>
        <f t="shared" si="2"/>
        <v>0</v>
      </c>
    </row>
    <row r="142" spans="1:17" s="5" customFormat="1" ht="17.25" customHeight="1">
      <c r="A142" s="1">
        <v>19</v>
      </c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>
        <f t="shared" si="2"/>
        <v>0</v>
      </c>
    </row>
    <row r="143" spans="1:17" s="5" customFormat="1" ht="17.25" customHeight="1">
      <c r="A143" s="1">
        <v>20</v>
      </c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>
        <f t="shared" si="2"/>
        <v>0</v>
      </c>
    </row>
    <row r="144" spans="1:17" s="5" customFormat="1" ht="17.25" customHeight="1">
      <c r="A144" s="1">
        <v>21</v>
      </c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>
        <f t="shared" si="2"/>
        <v>0</v>
      </c>
    </row>
    <row r="145" spans="1:17" s="5" customFormat="1" ht="17.25" customHeight="1">
      <c r="A145" s="1">
        <v>22</v>
      </c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f t="shared" si="2"/>
        <v>0</v>
      </c>
    </row>
    <row r="146" spans="1:17" s="5" customFormat="1" ht="17.25" customHeight="1">
      <c r="A146" s="1">
        <v>23</v>
      </c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f t="shared" si="2"/>
        <v>0</v>
      </c>
    </row>
    <row r="147" spans="1:17" s="5" customFormat="1" ht="17.25" customHeight="1">
      <c r="A147" s="1">
        <v>24</v>
      </c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>
        <f t="shared" si="2"/>
        <v>0</v>
      </c>
    </row>
    <row r="148" spans="1:17" s="5" customFormat="1" ht="17.25" customHeight="1">
      <c r="A148" s="1">
        <v>25</v>
      </c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>
        <f t="shared" si="2"/>
        <v>0</v>
      </c>
    </row>
    <row r="149" spans="1:17" s="5" customFormat="1" ht="17.25" customHeight="1">
      <c r="A149" s="1">
        <v>26</v>
      </c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>
        <f t="shared" si="2"/>
        <v>0</v>
      </c>
    </row>
    <row r="150" spans="1:17" s="5" customFormat="1" ht="17.25" customHeight="1">
      <c r="A150" s="1">
        <v>27</v>
      </c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>
        <f t="shared" si="2"/>
        <v>0</v>
      </c>
    </row>
    <row r="151" spans="1:17" s="5" customFormat="1" ht="17.25" customHeight="1">
      <c r="A151" s="1">
        <v>28</v>
      </c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>
        <f t="shared" si="2"/>
        <v>0</v>
      </c>
    </row>
    <row r="152" spans="1:17" s="5" customFormat="1" ht="17.25" customHeight="1">
      <c r="A152" s="1">
        <v>29</v>
      </c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>
        <f t="shared" si="2"/>
        <v>0</v>
      </c>
    </row>
    <row r="153" spans="1:17" s="5" customFormat="1" ht="17.25" customHeight="1">
      <c r="A153" s="1">
        <v>30</v>
      </c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f t="shared" si="2"/>
        <v>0</v>
      </c>
    </row>
    <row r="154" spans="1:17" s="5" customFormat="1" ht="17.25" customHeight="1">
      <c r="A154" s="1">
        <v>31</v>
      </c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>
        <f t="shared" si="2"/>
        <v>0</v>
      </c>
    </row>
    <row r="155" spans="1:17" s="5" customFormat="1" ht="17.25" customHeight="1">
      <c r="A155" s="1">
        <v>32</v>
      </c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>
        <f t="shared" si="2"/>
        <v>0</v>
      </c>
    </row>
    <row r="156" spans="1:17" s="5" customFormat="1" ht="17.25" customHeight="1">
      <c r="A156" s="1">
        <v>33</v>
      </c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>
        <f t="shared" si="2"/>
        <v>0</v>
      </c>
    </row>
    <row r="157" spans="1:17" s="5" customFormat="1" ht="17.25" customHeight="1">
      <c r="A157" s="1">
        <v>34</v>
      </c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>
        <f t="shared" si="2"/>
        <v>0</v>
      </c>
    </row>
    <row r="158" spans="1:17" s="5" customFormat="1" ht="17.25" customHeight="1">
      <c r="A158" s="1">
        <v>35</v>
      </c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>
        <f t="shared" si="2"/>
        <v>0</v>
      </c>
    </row>
    <row r="159" spans="1:17" s="5" customFormat="1" ht="17.25" customHeight="1">
      <c r="A159" s="1">
        <v>36</v>
      </c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>
        <f t="shared" si="2"/>
        <v>0</v>
      </c>
    </row>
    <row r="160" spans="1:17" s="5" customFormat="1" ht="17.25" customHeight="1">
      <c r="A160" s="1">
        <v>37</v>
      </c>
      <c r="B160" s="1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>
        <f t="shared" si="2"/>
        <v>0</v>
      </c>
    </row>
    <row r="161" spans="1:17" s="5" customFormat="1" ht="17.25" customHeight="1">
      <c r="A161" s="1">
        <v>38</v>
      </c>
      <c r="B161" s="1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>
        <f t="shared" si="2"/>
        <v>0</v>
      </c>
    </row>
    <row r="162" spans="1:17" s="5" customFormat="1" ht="17.25" customHeight="1">
      <c r="A162" s="1">
        <v>39</v>
      </c>
      <c r="B162" s="1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>
        <f t="shared" si="2"/>
        <v>0</v>
      </c>
    </row>
    <row r="163" spans="1:17" s="5" customFormat="1" ht="17.25" customHeight="1">
      <c r="A163" s="1">
        <v>40</v>
      </c>
      <c r="B163" s="1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5" customFormat="1" ht="17.25" customHeight="1">
      <c r="A164" s="1">
        <v>41</v>
      </c>
      <c r="B164" s="1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5" customFormat="1" ht="17.25" customHeight="1">
      <c r="A165" s="1">
        <v>42</v>
      </c>
      <c r="B165" s="1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5" customFormat="1" ht="17.25" customHeight="1">
      <c r="A166" s="2" t="s">
        <v>11</v>
      </c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0</v>
      </c>
      <c r="P166" s="8"/>
      <c r="Q166" s="1">
        <f>COUNTIF(Q124:Q162,"0")</f>
        <v>39</v>
      </c>
    </row>
    <row r="167" spans="1:17" s="5" customFormat="1" ht="17.25" customHeight="1">
      <c r="A167" s="2" t="s">
        <v>12</v>
      </c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1</v>
      </c>
      <c r="P167" s="8"/>
      <c r="Q167" s="1">
        <f>COUNTIF(Q124:Q162,"1")</f>
        <v>0</v>
      </c>
    </row>
    <row r="168" spans="1:17" s="5" customFormat="1" ht="17.25" customHeight="1">
      <c r="A168" s="2" t="s">
        <v>1</v>
      </c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1.5</v>
      </c>
      <c r="P168" s="8"/>
      <c r="Q168" s="1">
        <f>COUNTIF(Q124:Q162,"1.5")</f>
        <v>0</v>
      </c>
    </row>
    <row r="169" spans="1:17" s="5" customFormat="1" ht="17.25" customHeight="1">
      <c r="A169" s="2" t="s">
        <v>2</v>
      </c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>
        <v>2</v>
      </c>
      <c r="P169" s="8"/>
      <c r="Q169" s="1">
        <f>COUNTIF(Q124:Q162,"2")</f>
        <v>0</v>
      </c>
    </row>
    <row r="170" spans="1:17" s="5" customFormat="1" ht="17.25" customHeight="1">
      <c r="A170" s="2" t="s">
        <v>13</v>
      </c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>
        <v>2.5</v>
      </c>
      <c r="P170" s="8"/>
      <c r="Q170" s="1">
        <f>COUNTIF(Q124:Q162,"2.5")</f>
        <v>0</v>
      </c>
    </row>
    <row r="171" spans="1:17" s="5" customFormat="1" ht="17.25" customHeight="1">
      <c r="A171" s="8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>
        <v>3</v>
      </c>
      <c r="P171" s="9"/>
      <c r="Q171" s="1">
        <f>COUNTIF(Q124:Q162,"3")</f>
        <v>0</v>
      </c>
    </row>
    <row r="172" spans="1:17" s="5" customFormat="1" ht="17.25" customHeight="1">
      <c r="A172" s="8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>
        <v>3.5</v>
      </c>
      <c r="P172" s="9"/>
      <c r="Q172" s="1">
        <f>COUNTIF(Q124:Q162,"3.5")</f>
        <v>0</v>
      </c>
    </row>
    <row r="173" spans="1:17" s="5" customFormat="1" ht="17.25" customHeight="1">
      <c r="A173" s="8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v>4</v>
      </c>
      <c r="P173" s="9"/>
      <c r="Q173" s="1">
        <f>COUNTIF(Q124:Q162,"4")</f>
        <v>0</v>
      </c>
    </row>
    <row r="175" spans="1:17" ht="19.5">
      <c r="A175" s="34" t="s">
        <v>28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ht="19.5">
      <c r="A176" s="34" t="s">
        <v>24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8" spans="1:17" ht="18" customHeight="1">
      <c r="A178" s="25" t="s">
        <v>3</v>
      </c>
      <c r="B178" s="28" t="s">
        <v>4</v>
      </c>
      <c r="C178" s="35" t="s">
        <v>18</v>
      </c>
      <c r="D178" s="36"/>
      <c r="E178" s="36"/>
      <c r="F178" s="36"/>
      <c r="G178" s="36"/>
      <c r="H178" s="37"/>
      <c r="I178" s="35" t="s">
        <v>16</v>
      </c>
      <c r="J178" s="36"/>
      <c r="K178" s="36"/>
      <c r="L178" s="36"/>
      <c r="M178" s="36"/>
      <c r="N178" s="37"/>
      <c r="O178" s="25" t="s">
        <v>15</v>
      </c>
      <c r="P178" s="25"/>
      <c r="Q178" s="25"/>
    </row>
    <row r="179" spans="1:17" ht="24.75" customHeight="1">
      <c r="A179" s="25"/>
      <c r="B179" s="33"/>
      <c r="C179" s="25" t="s">
        <v>14</v>
      </c>
      <c r="D179" s="25"/>
      <c r="E179" s="25"/>
      <c r="F179" s="25"/>
      <c r="G179" s="38" t="s">
        <v>8</v>
      </c>
      <c r="H179" s="28" t="s">
        <v>0</v>
      </c>
      <c r="I179" s="25" t="s">
        <v>14</v>
      </c>
      <c r="J179" s="25"/>
      <c r="K179" s="25"/>
      <c r="L179" s="25"/>
      <c r="M179" s="26" t="s">
        <v>8</v>
      </c>
      <c r="N179" s="28" t="s">
        <v>0</v>
      </c>
      <c r="O179" s="30" t="s">
        <v>17</v>
      </c>
      <c r="P179" s="28" t="s">
        <v>9</v>
      </c>
      <c r="Q179" s="28" t="s">
        <v>10</v>
      </c>
    </row>
    <row r="180" spans="1:17" ht="18" customHeight="1">
      <c r="A180" s="25"/>
      <c r="B180" s="33"/>
      <c r="C180" s="3" t="s">
        <v>5</v>
      </c>
      <c r="D180" s="3" t="s">
        <v>6</v>
      </c>
      <c r="E180" s="3" t="s">
        <v>7</v>
      </c>
      <c r="F180" s="3" t="s">
        <v>0</v>
      </c>
      <c r="G180" s="39"/>
      <c r="H180" s="29"/>
      <c r="I180" s="3" t="s">
        <v>5</v>
      </c>
      <c r="J180" s="3" t="s">
        <v>6</v>
      </c>
      <c r="K180" s="3" t="s">
        <v>7</v>
      </c>
      <c r="L180" s="3" t="s">
        <v>0</v>
      </c>
      <c r="M180" s="27"/>
      <c r="N180" s="29"/>
      <c r="O180" s="31"/>
      <c r="P180" s="32"/>
      <c r="Q180" s="33"/>
    </row>
    <row r="181" spans="1:17" ht="18" customHeight="1">
      <c r="A181" s="25"/>
      <c r="B181" s="32"/>
      <c r="C181" s="3"/>
      <c r="D181" s="3"/>
      <c r="E181" s="3"/>
      <c r="F181" s="3"/>
      <c r="G181" s="3"/>
      <c r="H181" s="3">
        <v>100</v>
      </c>
      <c r="I181" s="3"/>
      <c r="J181" s="3"/>
      <c r="K181" s="3"/>
      <c r="L181" s="3"/>
      <c r="M181" s="3"/>
      <c r="N181" s="3">
        <v>100</v>
      </c>
      <c r="O181" s="3">
        <v>200</v>
      </c>
      <c r="P181" s="3">
        <v>100</v>
      </c>
      <c r="Q181" s="29"/>
    </row>
    <row r="182" spans="1:17" s="5" customFormat="1" ht="17.25" customHeight="1">
      <c r="A182" s="1">
        <v>1</v>
      </c>
      <c r="B182" s="19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>
        <f>IF(H182&lt;=49,0,IF(H182&lt;=54,1,IF(H182&lt;=59,1.5,IF(H182&lt;=64,2,IF(H182&lt;=69,2.5,IF(H182&lt;=74,3,IF(H182&lt;=79,3.5,IF(H182&lt;=100,4,"n/a"))))))))</f>
        <v>0</v>
      </c>
    </row>
    <row r="183" spans="1:17" s="5" customFormat="1" ht="17.25" customHeight="1">
      <c r="A183" s="1">
        <v>2</v>
      </c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>
        <f aca="true" t="shared" si="3" ref="Q183:Q220">IF(H183&lt;=49,0,IF(H183&lt;=54,1,IF(H183&lt;=59,1.5,IF(H183&lt;=64,2,IF(H183&lt;=69,2.5,IF(H183&lt;=74,3,IF(H183&lt;=79,3.5,IF(H183&lt;=100,4,"n/a"))))))))</f>
        <v>0</v>
      </c>
    </row>
    <row r="184" spans="1:17" s="5" customFormat="1" ht="17.25" customHeight="1">
      <c r="A184" s="1">
        <v>3</v>
      </c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>
        <f t="shared" si="3"/>
        <v>0</v>
      </c>
    </row>
    <row r="185" spans="1:17" s="5" customFormat="1" ht="17.25" customHeight="1">
      <c r="A185" s="1">
        <v>4</v>
      </c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>
        <f t="shared" si="3"/>
        <v>0</v>
      </c>
    </row>
    <row r="186" spans="1:17" s="5" customFormat="1" ht="17.25" customHeight="1">
      <c r="A186" s="1">
        <v>5</v>
      </c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>
        <f t="shared" si="3"/>
        <v>0</v>
      </c>
    </row>
    <row r="187" spans="1:17" s="5" customFormat="1" ht="17.25" customHeight="1">
      <c r="A187" s="1">
        <v>6</v>
      </c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>
        <f t="shared" si="3"/>
        <v>0</v>
      </c>
    </row>
    <row r="188" spans="1:17" s="5" customFormat="1" ht="17.25" customHeight="1">
      <c r="A188" s="1">
        <v>7</v>
      </c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f t="shared" si="3"/>
        <v>0</v>
      </c>
    </row>
    <row r="189" spans="1:17" s="5" customFormat="1" ht="17.25" customHeight="1">
      <c r="A189" s="1">
        <v>8</v>
      </c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>
        <f t="shared" si="3"/>
        <v>0</v>
      </c>
    </row>
    <row r="190" spans="1:17" s="5" customFormat="1" ht="17.25" customHeight="1">
      <c r="A190" s="1">
        <v>9</v>
      </c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f t="shared" si="3"/>
        <v>0</v>
      </c>
    </row>
    <row r="191" spans="1:17" s="5" customFormat="1" ht="17.25" customHeight="1">
      <c r="A191" s="1">
        <v>10</v>
      </c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>
        <f t="shared" si="3"/>
        <v>0</v>
      </c>
    </row>
    <row r="192" spans="1:17" s="5" customFormat="1" ht="17.25" customHeight="1">
      <c r="A192" s="1">
        <v>11</v>
      </c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>
        <f t="shared" si="3"/>
        <v>0</v>
      </c>
    </row>
    <row r="193" spans="1:17" s="5" customFormat="1" ht="17.25" customHeight="1">
      <c r="A193" s="1">
        <v>12</v>
      </c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>
        <f t="shared" si="3"/>
        <v>0</v>
      </c>
    </row>
    <row r="194" spans="1:17" s="5" customFormat="1" ht="17.25" customHeight="1">
      <c r="A194" s="1">
        <v>13</v>
      </c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>
        <f t="shared" si="3"/>
        <v>0</v>
      </c>
    </row>
    <row r="195" spans="1:17" s="5" customFormat="1" ht="17.25" customHeight="1">
      <c r="A195" s="1">
        <v>14</v>
      </c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>
        <f t="shared" si="3"/>
        <v>0</v>
      </c>
    </row>
    <row r="196" spans="1:17" s="5" customFormat="1" ht="17.25" customHeight="1">
      <c r="A196" s="1">
        <v>15</v>
      </c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>
        <f t="shared" si="3"/>
        <v>0</v>
      </c>
    </row>
    <row r="197" spans="1:17" s="5" customFormat="1" ht="17.25" customHeight="1">
      <c r="A197" s="1">
        <v>16</v>
      </c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>
        <f t="shared" si="3"/>
        <v>0</v>
      </c>
    </row>
    <row r="198" spans="1:17" s="5" customFormat="1" ht="17.25" customHeight="1">
      <c r="A198" s="1">
        <v>17</v>
      </c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>
        <f t="shared" si="3"/>
        <v>0</v>
      </c>
    </row>
    <row r="199" spans="1:17" s="5" customFormat="1" ht="17.25" customHeight="1">
      <c r="A199" s="1">
        <v>18</v>
      </c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>
        <f t="shared" si="3"/>
        <v>0</v>
      </c>
    </row>
    <row r="200" spans="1:17" s="5" customFormat="1" ht="17.25" customHeight="1">
      <c r="A200" s="1">
        <v>19</v>
      </c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>
        <f t="shared" si="3"/>
        <v>0</v>
      </c>
    </row>
    <row r="201" spans="1:17" s="5" customFormat="1" ht="17.25" customHeight="1">
      <c r="A201" s="1">
        <v>20</v>
      </c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>
        <f t="shared" si="3"/>
        <v>0</v>
      </c>
    </row>
    <row r="202" spans="1:17" s="5" customFormat="1" ht="17.25" customHeight="1">
      <c r="A202" s="1">
        <v>21</v>
      </c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>
        <f t="shared" si="3"/>
        <v>0</v>
      </c>
    </row>
    <row r="203" spans="1:17" s="5" customFormat="1" ht="17.25" customHeight="1">
      <c r="A203" s="1">
        <v>22</v>
      </c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>
        <f t="shared" si="3"/>
        <v>0</v>
      </c>
    </row>
    <row r="204" spans="1:17" s="5" customFormat="1" ht="17.25" customHeight="1">
      <c r="A204" s="1">
        <v>23</v>
      </c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>
        <f t="shared" si="3"/>
        <v>0</v>
      </c>
    </row>
    <row r="205" spans="1:17" s="5" customFormat="1" ht="17.25" customHeight="1">
      <c r="A205" s="1">
        <v>24</v>
      </c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>
        <f t="shared" si="3"/>
        <v>0</v>
      </c>
    </row>
    <row r="206" spans="1:17" s="5" customFormat="1" ht="17.25" customHeight="1">
      <c r="A206" s="1">
        <v>25</v>
      </c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>
        <f t="shared" si="3"/>
        <v>0</v>
      </c>
    </row>
    <row r="207" spans="1:17" s="5" customFormat="1" ht="17.25" customHeight="1">
      <c r="A207" s="1">
        <v>26</v>
      </c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>
        <f t="shared" si="3"/>
        <v>0</v>
      </c>
    </row>
    <row r="208" spans="1:17" s="5" customFormat="1" ht="17.25" customHeight="1">
      <c r="A208" s="1">
        <v>27</v>
      </c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>
        <f t="shared" si="3"/>
        <v>0</v>
      </c>
    </row>
    <row r="209" spans="1:17" s="5" customFormat="1" ht="17.25" customHeight="1">
      <c r="A209" s="1">
        <v>28</v>
      </c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f t="shared" si="3"/>
        <v>0</v>
      </c>
    </row>
    <row r="210" spans="1:17" s="5" customFormat="1" ht="17.25" customHeight="1">
      <c r="A210" s="1">
        <v>29</v>
      </c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>
        <f t="shared" si="3"/>
        <v>0</v>
      </c>
    </row>
    <row r="211" spans="1:17" s="5" customFormat="1" ht="17.25" customHeight="1">
      <c r="A211" s="1">
        <v>30</v>
      </c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>
        <f t="shared" si="3"/>
        <v>0</v>
      </c>
    </row>
    <row r="212" spans="1:17" s="5" customFormat="1" ht="17.25" customHeight="1">
      <c r="A212" s="1">
        <v>31</v>
      </c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>
        <f t="shared" si="3"/>
        <v>0</v>
      </c>
    </row>
    <row r="213" spans="1:17" s="5" customFormat="1" ht="17.25" customHeight="1">
      <c r="A213" s="1">
        <v>32</v>
      </c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>
        <f t="shared" si="3"/>
        <v>0</v>
      </c>
    </row>
    <row r="214" spans="1:17" s="5" customFormat="1" ht="17.25" customHeight="1">
      <c r="A214" s="1">
        <v>33</v>
      </c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>
        <f t="shared" si="3"/>
        <v>0</v>
      </c>
    </row>
    <row r="215" spans="1:17" s="5" customFormat="1" ht="17.25" customHeight="1">
      <c r="A215" s="1">
        <v>34</v>
      </c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>
        <f t="shared" si="3"/>
        <v>0</v>
      </c>
    </row>
    <row r="216" spans="1:17" s="5" customFormat="1" ht="17.25" customHeight="1">
      <c r="A216" s="1">
        <v>35</v>
      </c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>
        <f t="shared" si="3"/>
        <v>0</v>
      </c>
    </row>
    <row r="217" spans="1:17" s="5" customFormat="1" ht="17.25" customHeight="1">
      <c r="A217" s="1">
        <v>36</v>
      </c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>
        <f t="shared" si="3"/>
        <v>0</v>
      </c>
    </row>
    <row r="218" spans="1:17" s="5" customFormat="1" ht="17.25" customHeight="1">
      <c r="A218" s="1">
        <v>37</v>
      </c>
      <c r="B218" s="1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>
        <f t="shared" si="3"/>
        <v>0</v>
      </c>
    </row>
    <row r="219" spans="1:17" s="5" customFormat="1" ht="17.25" customHeight="1">
      <c r="A219" s="1">
        <v>38</v>
      </c>
      <c r="B219" s="1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>
        <f t="shared" si="3"/>
        <v>0</v>
      </c>
    </row>
    <row r="220" spans="1:17" s="5" customFormat="1" ht="17.25" customHeight="1">
      <c r="A220" s="1">
        <v>39</v>
      </c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>
        <f t="shared" si="3"/>
        <v>0</v>
      </c>
    </row>
    <row r="221" spans="1:17" s="5" customFormat="1" ht="17.25" customHeight="1">
      <c r="A221" s="1">
        <v>40</v>
      </c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5" customFormat="1" ht="17.25" customHeight="1">
      <c r="A222" s="1">
        <v>41</v>
      </c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5" customFormat="1" ht="17.25" customHeight="1">
      <c r="A223" s="1">
        <v>42</v>
      </c>
      <c r="B223" s="1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5" customFormat="1" ht="17.25" customHeight="1">
      <c r="A224" s="2" t="s">
        <v>11</v>
      </c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0</v>
      </c>
      <c r="P224" s="8"/>
      <c r="Q224" s="1">
        <f>COUNTIF(Q182:Q220,"0")</f>
        <v>39</v>
      </c>
    </row>
    <row r="225" spans="1:17" s="5" customFormat="1" ht="17.25" customHeight="1">
      <c r="A225" s="2" t="s">
        <v>12</v>
      </c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8"/>
      <c r="Q225" s="1">
        <f>COUNTIF(Q182:Q220,"1")</f>
        <v>0</v>
      </c>
    </row>
    <row r="226" spans="1:17" s="5" customFormat="1" ht="17.25" customHeight="1">
      <c r="A226" s="2" t="s">
        <v>1</v>
      </c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>
        <v>1.5</v>
      </c>
      <c r="P226" s="8"/>
      <c r="Q226" s="1">
        <f>COUNTIF(Q182:Q220,"1.5")</f>
        <v>0</v>
      </c>
    </row>
    <row r="227" spans="1:17" s="5" customFormat="1" ht="17.25" customHeight="1">
      <c r="A227" s="2" t="s">
        <v>2</v>
      </c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>
        <v>2</v>
      </c>
      <c r="P227" s="8"/>
      <c r="Q227" s="1">
        <f>COUNTIF(Q182:Q220,"2")</f>
        <v>0</v>
      </c>
    </row>
    <row r="228" spans="1:17" s="5" customFormat="1" ht="17.25" customHeight="1">
      <c r="A228" s="2" t="s">
        <v>13</v>
      </c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>
        <v>2.5</v>
      </c>
      <c r="P228" s="8"/>
      <c r="Q228" s="1">
        <f>COUNTIF(Q182:Q220,"2.5")</f>
        <v>0</v>
      </c>
    </row>
    <row r="229" spans="1:17" s="5" customFormat="1" ht="17.25" customHeight="1">
      <c r="A229" s="8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v>3</v>
      </c>
      <c r="P229" s="9"/>
      <c r="Q229" s="1">
        <f>COUNTIF(Q182:Q220,"3")</f>
        <v>0</v>
      </c>
    </row>
    <row r="230" spans="1:17" s="5" customFormat="1" ht="17.25" customHeight="1">
      <c r="A230" s="8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v>3.5</v>
      </c>
      <c r="P230" s="9"/>
      <c r="Q230" s="1">
        <f>COUNTIF(Q182:Q220,"3.5")</f>
        <v>0</v>
      </c>
    </row>
    <row r="231" spans="1:17" s="5" customFormat="1" ht="17.25" customHeight="1">
      <c r="A231" s="8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>
        <v>4</v>
      </c>
      <c r="P231" s="9"/>
      <c r="Q231" s="1">
        <f>COUNTIF(Q182:Q220,"4")</f>
        <v>0</v>
      </c>
    </row>
    <row r="233" spans="1:17" ht="19.5">
      <c r="A233" s="34" t="s">
        <v>29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9.5">
      <c r="A234" s="34" t="s">
        <v>24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6" spans="1:17" ht="18" customHeight="1">
      <c r="A236" s="25" t="s">
        <v>3</v>
      </c>
      <c r="B236" s="28" t="s">
        <v>4</v>
      </c>
      <c r="C236" s="35" t="s">
        <v>18</v>
      </c>
      <c r="D236" s="36"/>
      <c r="E236" s="36"/>
      <c r="F236" s="36"/>
      <c r="G236" s="36"/>
      <c r="H236" s="37"/>
      <c r="I236" s="35" t="s">
        <v>16</v>
      </c>
      <c r="J236" s="36"/>
      <c r="K236" s="36"/>
      <c r="L236" s="36"/>
      <c r="M236" s="36"/>
      <c r="N236" s="37"/>
      <c r="O236" s="25" t="s">
        <v>15</v>
      </c>
      <c r="P236" s="25"/>
      <c r="Q236" s="25"/>
    </row>
    <row r="237" spans="1:17" ht="24.75" customHeight="1">
      <c r="A237" s="25"/>
      <c r="B237" s="33"/>
      <c r="C237" s="25" t="s">
        <v>14</v>
      </c>
      <c r="D237" s="25"/>
      <c r="E237" s="25"/>
      <c r="F237" s="25"/>
      <c r="G237" s="38" t="s">
        <v>8</v>
      </c>
      <c r="H237" s="28" t="s">
        <v>0</v>
      </c>
      <c r="I237" s="25" t="s">
        <v>14</v>
      </c>
      <c r="J237" s="25"/>
      <c r="K237" s="25"/>
      <c r="L237" s="25"/>
      <c r="M237" s="26" t="s">
        <v>8</v>
      </c>
      <c r="N237" s="28" t="s">
        <v>0</v>
      </c>
      <c r="O237" s="30" t="s">
        <v>17</v>
      </c>
      <c r="P237" s="28" t="s">
        <v>9</v>
      </c>
      <c r="Q237" s="28" t="s">
        <v>10</v>
      </c>
    </row>
    <row r="238" spans="1:17" ht="18" customHeight="1">
      <c r="A238" s="25"/>
      <c r="B238" s="33"/>
      <c r="C238" s="3" t="s">
        <v>5</v>
      </c>
      <c r="D238" s="3" t="s">
        <v>6</v>
      </c>
      <c r="E238" s="3" t="s">
        <v>7</v>
      </c>
      <c r="F238" s="3" t="s">
        <v>0</v>
      </c>
      <c r="G238" s="39"/>
      <c r="H238" s="29"/>
      <c r="I238" s="3" t="s">
        <v>5</v>
      </c>
      <c r="J238" s="3" t="s">
        <v>6</v>
      </c>
      <c r="K238" s="3" t="s">
        <v>7</v>
      </c>
      <c r="L238" s="3" t="s">
        <v>0</v>
      </c>
      <c r="M238" s="27"/>
      <c r="N238" s="29"/>
      <c r="O238" s="31"/>
      <c r="P238" s="32"/>
      <c r="Q238" s="33"/>
    </row>
    <row r="239" spans="1:17" ht="18" customHeight="1">
      <c r="A239" s="25"/>
      <c r="B239" s="32"/>
      <c r="C239" s="3"/>
      <c r="D239" s="3"/>
      <c r="E239" s="3"/>
      <c r="F239" s="3"/>
      <c r="G239" s="3"/>
      <c r="H239" s="3">
        <v>100</v>
      </c>
      <c r="I239" s="3"/>
      <c r="J239" s="3"/>
      <c r="K239" s="3"/>
      <c r="L239" s="3"/>
      <c r="M239" s="3"/>
      <c r="N239" s="3">
        <v>100</v>
      </c>
      <c r="O239" s="3">
        <v>200</v>
      </c>
      <c r="P239" s="3">
        <v>100</v>
      </c>
      <c r="Q239" s="29"/>
    </row>
    <row r="240" spans="1:17" s="5" customFormat="1" ht="17.25" customHeight="1">
      <c r="A240" s="1">
        <v>1</v>
      </c>
      <c r="B240" s="19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>
        <f>IF(H240&lt;=49,0,IF(H240&lt;=54,1,IF(H240&lt;=59,1.5,IF(H240&lt;=64,2,IF(H240&lt;=69,2.5,IF(H240&lt;=74,3,IF(H240&lt;=79,3.5,IF(H240&lt;=100,4,"n/a"))))))))</f>
        <v>0</v>
      </c>
    </row>
    <row r="241" spans="1:17" s="5" customFormat="1" ht="17.25" customHeight="1">
      <c r="A241" s="1">
        <v>2</v>
      </c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>
        <f aca="true" t="shared" si="4" ref="Q241:Q278">IF(H241&lt;=49,0,IF(H241&lt;=54,1,IF(H241&lt;=59,1.5,IF(H241&lt;=64,2,IF(H241&lt;=69,2.5,IF(H241&lt;=74,3,IF(H241&lt;=79,3.5,IF(H241&lt;=100,4,"n/a"))))))))</f>
        <v>0</v>
      </c>
    </row>
    <row r="242" spans="1:17" s="5" customFormat="1" ht="17.25" customHeight="1">
      <c r="A242" s="1">
        <v>3</v>
      </c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>
        <f t="shared" si="4"/>
        <v>0</v>
      </c>
    </row>
    <row r="243" spans="1:17" s="5" customFormat="1" ht="17.25" customHeight="1">
      <c r="A243" s="1">
        <v>4</v>
      </c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>
        <f t="shared" si="4"/>
        <v>0</v>
      </c>
    </row>
    <row r="244" spans="1:17" s="5" customFormat="1" ht="17.25" customHeight="1">
      <c r="A244" s="1">
        <v>5</v>
      </c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>
        <f t="shared" si="4"/>
        <v>0</v>
      </c>
    </row>
    <row r="245" spans="1:17" s="5" customFormat="1" ht="17.25" customHeight="1">
      <c r="A245" s="1">
        <v>6</v>
      </c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>
        <f t="shared" si="4"/>
        <v>0</v>
      </c>
    </row>
    <row r="246" spans="1:17" s="5" customFormat="1" ht="17.25" customHeight="1">
      <c r="A246" s="1">
        <v>7</v>
      </c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>
        <f t="shared" si="4"/>
        <v>0</v>
      </c>
    </row>
    <row r="247" spans="1:17" s="5" customFormat="1" ht="17.25" customHeight="1">
      <c r="A247" s="1">
        <v>8</v>
      </c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>
        <f t="shared" si="4"/>
        <v>0</v>
      </c>
    </row>
    <row r="248" spans="1:17" s="5" customFormat="1" ht="17.25" customHeight="1">
      <c r="A248" s="1">
        <v>9</v>
      </c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>
        <f t="shared" si="4"/>
        <v>0</v>
      </c>
    </row>
    <row r="249" spans="1:17" s="5" customFormat="1" ht="17.25" customHeight="1">
      <c r="A249" s="1">
        <v>10</v>
      </c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>
        <f t="shared" si="4"/>
        <v>0</v>
      </c>
    </row>
    <row r="250" spans="1:17" s="5" customFormat="1" ht="17.25" customHeight="1">
      <c r="A250" s="1">
        <v>11</v>
      </c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>
        <f t="shared" si="4"/>
        <v>0</v>
      </c>
    </row>
    <row r="251" spans="1:17" s="5" customFormat="1" ht="17.25" customHeight="1">
      <c r="A251" s="1">
        <v>12</v>
      </c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>
        <f t="shared" si="4"/>
        <v>0</v>
      </c>
    </row>
    <row r="252" spans="1:17" s="5" customFormat="1" ht="17.25" customHeight="1">
      <c r="A252" s="1">
        <v>13</v>
      </c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>
        <f t="shared" si="4"/>
        <v>0</v>
      </c>
    </row>
    <row r="253" spans="1:17" s="5" customFormat="1" ht="17.25" customHeight="1">
      <c r="A253" s="1">
        <v>14</v>
      </c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>
        <f t="shared" si="4"/>
        <v>0</v>
      </c>
    </row>
    <row r="254" spans="1:17" s="5" customFormat="1" ht="17.25" customHeight="1">
      <c r="A254" s="1">
        <v>15</v>
      </c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>
        <f t="shared" si="4"/>
        <v>0</v>
      </c>
    </row>
    <row r="255" spans="1:17" s="5" customFormat="1" ht="17.25" customHeight="1">
      <c r="A255" s="1">
        <v>16</v>
      </c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>
        <f t="shared" si="4"/>
        <v>0</v>
      </c>
    </row>
    <row r="256" spans="1:17" s="5" customFormat="1" ht="17.25" customHeight="1">
      <c r="A256" s="1">
        <v>17</v>
      </c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>
        <f t="shared" si="4"/>
        <v>0</v>
      </c>
    </row>
    <row r="257" spans="1:17" s="5" customFormat="1" ht="17.25" customHeight="1">
      <c r="A257" s="1">
        <v>18</v>
      </c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>
        <f t="shared" si="4"/>
        <v>0</v>
      </c>
    </row>
    <row r="258" spans="1:17" s="5" customFormat="1" ht="17.25" customHeight="1">
      <c r="A258" s="1">
        <v>19</v>
      </c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>
        <f t="shared" si="4"/>
        <v>0</v>
      </c>
    </row>
    <row r="259" spans="1:17" s="5" customFormat="1" ht="17.25" customHeight="1">
      <c r="A259" s="1">
        <v>20</v>
      </c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>
        <f t="shared" si="4"/>
        <v>0</v>
      </c>
    </row>
    <row r="260" spans="1:17" s="5" customFormat="1" ht="17.25" customHeight="1">
      <c r="A260" s="1">
        <v>21</v>
      </c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>
        <f t="shared" si="4"/>
        <v>0</v>
      </c>
    </row>
    <row r="261" spans="1:17" s="5" customFormat="1" ht="17.25" customHeight="1">
      <c r="A261" s="1">
        <v>22</v>
      </c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>
        <f t="shared" si="4"/>
        <v>0</v>
      </c>
    </row>
    <row r="262" spans="1:17" s="5" customFormat="1" ht="17.25" customHeight="1">
      <c r="A262" s="1">
        <v>23</v>
      </c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>
        <f t="shared" si="4"/>
        <v>0</v>
      </c>
    </row>
    <row r="263" spans="1:17" s="5" customFormat="1" ht="17.25" customHeight="1">
      <c r="A263" s="1">
        <v>24</v>
      </c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>
        <f t="shared" si="4"/>
        <v>0</v>
      </c>
    </row>
    <row r="264" spans="1:17" s="5" customFormat="1" ht="17.25" customHeight="1">
      <c r="A264" s="1">
        <v>25</v>
      </c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>
        <f t="shared" si="4"/>
        <v>0</v>
      </c>
    </row>
    <row r="265" spans="1:17" s="5" customFormat="1" ht="17.25" customHeight="1">
      <c r="A265" s="1">
        <v>26</v>
      </c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>
        <f t="shared" si="4"/>
        <v>0</v>
      </c>
    </row>
    <row r="266" spans="1:17" s="5" customFormat="1" ht="17.25" customHeight="1">
      <c r="A266" s="1">
        <v>27</v>
      </c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>
        <f t="shared" si="4"/>
        <v>0</v>
      </c>
    </row>
    <row r="267" spans="1:17" s="5" customFormat="1" ht="17.25" customHeight="1">
      <c r="A267" s="1">
        <v>28</v>
      </c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>
        <f t="shared" si="4"/>
        <v>0</v>
      </c>
    </row>
    <row r="268" spans="1:17" s="5" customFormat="1" ht="17.25" customHeight="1">
      <c r="A268" s="1">
        <v>29</v>
      </c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>
        <f t="shared" si="4"/>
        <v>0</v>
      </c>
    </row>
    <row r="269" spans="1:17" s="5" customFormat="1" ht="17.25" customHeight="1">
      <c r="A269" s="1">
        <v>30</v>
      </c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>
        <f t="shared" si="4"/>
        <v>0</v>
      </c>
    </row>
    <row r="270" spans="1:17" s="5" customFormat="1" ht="17.25" customHeight="1">
      <c r="A270" s="1">
        <v>31</v>
      </c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>
        <f t="shared" si="4"/>
        <v>0</v>
      </c>
    </row>
    <row r="271" spans="1:17" s="5" customFormat="1" ht="17.25" customHeight="1">
      <c r="A271" s="1">
        <v>32</v>
      </c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>
        <f t="shared" si="4"/>
        <v>0</v>
      </c>
    </row>
    <row r="272" spans="1:17" s="5" customFormat="1" ht="17.25" customHeight="1">
      <c r="A272" s="1">
        <v>33</v>
      </c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>
        <f t="shared" si="4"/>
        <v>0</v>
      </c>
    </row>
    <row r="273" spans="1:17" s="5" customFormat="1" ht="17.25" customHeight="1">
      <c r="A273" s="1">
        <v>34</v>
      </c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>
        <f t="shared" si="4"/>
        <v>0</v>
      </c>
    </row>
    <row r="274" spans="1:17" s="5" customFormat="1" ht="17.25" customHeight="1">
      <c r="A274" s="1">
        <v>35</v>
      </c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>
        <f t="shared" si="4"/>
        <v>0</v>
      </c>
    </row>
    <row r="275" spans="1:17" s="5" customFormat="1" ht="17.25" customHeight="1">
      <c r="A275" s="1">
        <v>36</v>
      </c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>
        <f t="shared" si="4"/>
        <v>0</v>
      </c>
    </row>
    <row r="276" spans="1:17" s="5" customFormat="1" ht="17.25" customHeight="1">
      <c r="A276" s="1">
        <v>37</v>
      </c>
      <c r="B276" s="1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>
        <f t="shared" si="4"/>
        <v>0</v>
      </c>
    </row>
    <row r="277" spans="1:17" s="5" customFormat="1" ht="17.25" customHeight="1">
      <c r="A277" s="1">
        <v>38</v>
      </c>
      <c r="B277" s="1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>
        <f t="shared" si="4"/>
        <v>0</v>
      </c>
    </row>
    <row r="278" spans="1:17" s="5" customFormat="1" ht="17.25" customHeight="1">
      <c r="A278" s="1">
        <v>39</v>
      </c>
      <c r="B278" s="1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>
        <f t="shared" si="4"/>
        <v>0</v>
      </c>
    </row>
    <row r="279" spans="1:17" s="5" customFormat="1" ht="17.25" customHeight="1">
      <c r="A279" s="1">
        <v>40</v>
      </c>
      <c r="B279" s="1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s="5" customFormat="1" ht="17.25" customHeight="1">
      <c r="A280" s="1">
        <v>41</v>
      </c>
      <c r="B280" s="1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s="5" customFormat="1" ht="17.25" customHeight="1">
      <c r="A281" s="1">
        <v>42</v>
      </c>
      <c r="B281" s="1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s="5" customFormat="1" ht="17.25" customHeight="1">
      <c r="A282" s="2" t="s">
        <v>11</v>
      </c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>
        <v>0</v>
      </c>
      <c r="P282" s="8"/>
      <c r="Q282" s="1">
        <f>COUNTIF(Q240:Q278,"0")</f>
        <v>39</v>
      </c>
    </row>
    <row r="283" spans="1:17" s="5" customFormat="1" ht="17.25" customHeight="1">
      <c r="A283" s="2" t="s">
        <v>12</v>
      </c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>
        <v>1</v>
      </c>
      <c r="P283" s="8"/>
      <c r="Q283" s="1">
        <f>COUNTIF(Q240:Q278,"1")</f>
        <v>0</v>
      </c>
    </row>
    <row r="284" spans="1:17" s="5" customFormat="1" ht="17.25" customHeight="1">
      <c r="A284" s="2" t="s">
        <v>1</v>
      </c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1.5</v>
      </c>
      <c r="P284" s="8"/>
      <c r="Q284" s="1">
        <f>COUNTIF(Q240:Q278,"1.5")</f>
        <v>0</v>
      </c>
    </row>
    <row r="285" spans="1:17" s="5" customFormat="1" ht="17.25" customHeight="1">
      <c r="A285" s="2" t="s">
        <v>2</v>
      </c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2</v>
      </c>
      <c r="P285" s="8"/>
      <c r="Q285" s="1">
        <f>COUNTIF(Q240:Q278,"2")</f>
        <v>0</v>
      </c>
    </row>
    <row r="286" spans="1:17" s="5" customFormat="1" ht="17.25" customHeight="1">
      <c r="A286" s="2" t="s">
        <v>13</v>
      </c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>
        <v>2.5</v>
      </c>
      <c r="P286" s="8"/>
      <c r="Q286" s="1">
        <f>COUNTIF(Q240:Q278,"2.5")</f>
        <v>0</v>
      </c>
    </row>
    <row r="287" spans="1:17" s="5" customFormat="1" ht="17.25" customHeight="1">
      <c r="A287" s="8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>
        <v>3</v>
      </c>
      <c r="P287" s="9"/>
      <c r="Q287" s="1">
        <f>COUNTIF(Q240:Q278,"3")</f>
        <v>0</v>
      </c>
    </row>
    <row r="288" spans="1:17" s="5" customFormat="1" ht="17.25" customHeight="1">
      <c r="A288" s="8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>
        <v>3.5</v>
      </c>
      <c r="P288" s="9"/>
      <c r="Q288" s="1">
        <f>COUNTIF(Q240:Q278,"3.5")</f>
        <v>0</v>
      </c>
    </row>
    <row r="289" spans="1:17" s="5" customFormat="1" ht="17.25" customHeight="1">
      <c r="A289" s="8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v>4</v>
      </c>
      <c r="P289" s="9"/>
      <c r="Q289" s="1">
        <f>COUNTIF(Q240:Q278,"4")</f>
        <v>0</v>
      </c>
    </row>
    <row r="291" spans="1:17" ht="19.5">
      <c r="A291" s="34" t="s">
        <v>30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</row>
    <row r="292" spans="1:17" ht="19.5">
      <c r="A292" s="34" t="s">
        <v>24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</row>
    <row r="294" spans="1:17" ht="18" customHeight="1">
      <c r="A294" s="25" t="s">
        <v>3</v>
      </c>
      <c r="B294" s="28" t="s">
        <v>4</v>
      </c>
      <c r="C294" s="35" t="s">
        <v>18</v>
      </c>
      <c r="D294" s="36"/>
      <c r="E294" s="36"/>
      <c r="F294" s="36"/>
      <c r="G294" s="36"/>
      <c r="H294" s="37"/>
      <c r="I294" s="35" t="s">
        <v>16</v>
      </c>
      <c r="J294" s="36"/>
      <c r="K294" s="36"/>
      <c r="L294" s="36"/>
      <c r="M294" s="36"/>
      <c r="N294" s="37"/>
      <c r="O294" s="25" t="s">
        <v>15</v>
      </c>
      <c r="P294" s="25"/>
      <c r="Q294" s="25"/>
    </row>
    <row r="295" spans="1:17" ht="24.75" customHeight="1">
      <c r="A295" s="25"/>
      <c r="B295" s="33"/>
      <c r="C295" s="25" t="s">
        <v>14</v>
      </c>
      <c r="D295" s="25"/>
      <c r="E295" s="25"/>
      <c r="F295" s="25"/>
      <c r="G295" s="38" t="s">
        <v>8</v>
      </c>
      <c r="H295" s="28" t="s">
        <v>0</v>
      </c>
      <c r="I295" s="25" t="s">
        <v>14</v>
      </c>
      <c r="J295" s="25"/>
      <c r="K295" s="25"/>
      <c r="L295" s="25"/>
      <c r="M295" s="26" t="s">
        <v>8</v>
      </c>
      <c r="N295" s="28" t="s">
        <v>0</v>
      </c>
      <c r="O295" s="30" t="s">
        <v>17</v>
      </c>
      <c r="P295" s="28" t="s">
        <v>9</v>
      </c>
      <c r="Q295" s="28" t="s">
        <v>10</v>
      </c>
    </row>
    <row r="296" spans="1:17" ht="18" customHeight="1">
      <c r="A296" s="25"/>
      <c r="B296" s="33"/>
      <c r="C296" s="3" t="s">
        <v>5</v>
      </c>
      <c r="D296" s="3" t="s">
        <v>6</v>
      </c>
      <c r="E296" s="3" t="s">
        <v>7</v>
      </c>
      <c r="F296" s="3" t="s">
        <v>0</v>
      </c>
      <c r="G296" s="39"/>
      <c r="H296" s="29"/>
      <c r="I296" s="3" t="s">
        <v>5</v>
      </c>
      <c r="J296" s="3" t="s">
        <v>6</v>
      </c>
      <c r="K296" s="3" t="s">
        <v>7</v>
      </c>
      <c r="L296" s="3" t="s">
        <v>0</v>
      </c>
      <c r="M296" s="27"/>
      <c r="N296" s="29"/>
      <c r="O296" s="31"/>
      <c r="P296" s="32"/>
      <c r="Q296" s="33"/>
    </row>
    <row r="297" spans="1:17" ht="18" customHeight="1">
      <c r="A297" s="25"/>
      <c r="B297" s="32"/>
      <c r="C297" s="3"/>
      <c r="D297" s="3"/>
      <c r="E297" s="3"/>
      <c r="F297" s="3"/>
      <c r="G297" s="3"/>
      <c r="H297" s="3">
        <v>100</v>
      </c>
      <c r="I297" s="3"/>
      <c r="J297" s="3"/>
      <c r="K297" s="3"/>
      <c r="L297" s="3"/>
      <c r="M297" s="3"/>
      <c r="N297" s="3">
        <v>100</v>
      </c>
      <c r="O297" s="3">
        <v>200</v>
      </c>
      <c r="P297" s="3">
        <v>100</v>
      </c>
      <c r="Q297" s="29"/>
    </row>
    <row r="298" spans="1:17" s="5" customFormat="1" ht="17.25" customHeight="1">
      <c r="A298" s="1">
        <v>1</v>
      </c>
      <c r="B298" s="1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>
        <f>IF(H298&lt;=49,0,IF(H298&lt;=54,1,IF(H298&lt;=59,1.5,IF(H298&lt;=64,2,IF(H298&lt;=69,2.5,IF(H298&lt;=74,3,IF(H298&lt;=79,3.5,IF(H298&lt;=100,4,"n/a"))))))))</f>
        <v>0</v>
      </c>
    </row>
    <row r="299" spans="1:17" s="5" customFormat="1" ht="17.25" customHeight="1">
      <c r="A299" s="1">
        <v>2</v>
      </c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>
        <f aca="true" t="shared" si="5" ref="Q299:Q336">IF(H299&lt;=49,0,IF(H299&lt;=54,1,IF(H299&lt;=59,1.5,IF(H299&lt;=64,2,IF(H299&lt;=69,2.5,IF(H299&lt;=74,3,IF(H299&lt;=79,3.5,IF(H299&lt;=100,4,"n/a"))))))))</f>
        <v>0</v>
      </c>
    </row>
    <row r="300" spans="1:17" s="5" customFormat="1" ht="17.25" customHeight="1">
      <c r="A300" s="1">
        <v>3</v>
      </c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>
        <f t="shared" si="5"/>
        <v>0</v>
      </c>
    </row>
    <row r="301" spans="1:17" s="5" customFormat="1" ht="17.25" customHeight="1">
      <c r="A301" s="1">
        <v>4</v>
      </c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>
        <f t="shared" si="5"/>
        <v>0</v>
      </c>
    </row>
    <row r="302" spans="1:17" s="5" customFormat="1" ht="17.25" customHeight="1">
      <c r="A302" s="1">
        <v>5</v>
      </c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>
        <f t="shared" si="5"/>
        <v>0</v>
      </c>
    </row>
    <row r="303" spans="1:17" s="5" customFormat="1" ht="17.25" customHeight="1">
      <c r="A303" s="1">
        <v>6</v>
      </c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>
        <f t="shared" si="5"/>
        <v>0</v>
      </c>
    </row>
    <row r="304" spans="1:17" s="5" customFormat="1" ht="17.25" customHeight="1">
      <c r="A304" s="1">
        <v>7</v>
      </c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>
        <f t="shared" si="5"/>
        <v>0</v>
      </c>
    </row>
    <row r="305" spans="1:17" s="5" customFormat="1" ht="17.25" customHeight="1">
      <c r="A305" s="1">
        <v>8</v>
      </c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>
        <f t="shared" si="5"/>
        <v>0</v>
      </c>
    </row>
    <row r="306" spans="1:17" s="5" customFormat="1" ht="17.25" customHeight="1">
      <c r="A306" s="1">
        <v>9</v>
      </c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>
        <f t="shared" si="5"/>
        <v>0</v>
      </c>
    </row>
    <row r="307" spans="1:17" s="5" customFormat="1" ht="17.25" customHeight="1">
      <c r="A307" s="1">
        <v>10</v>
      </c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>
        <f t="shared" si="5"/>
        <v>0</v>
      </c>
    </row>
    <row r="308" spans="1:17" s="5" customFormat="1" ht="17.25" customHeight="1">
      <c r="A308" s="1">
        <v>11</v>
      </c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>
        <f t="shared" si="5"/>
        <v>0</v>
      </c>
    </row>
    <row r="309" spans="1:17" s="5" customFormat="1" ht="17.25" customHeight="1">
      <c r="A309" s="1">
        <v>12</v>
      </c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>
        <f t="shared" si="5"/>
        <v>0</v>
      </c>
    </row>
    <row r="310" spans="1:17" s="5" customFormat="1" ht="17.25" customHeight="1">
      <c r="A310" s="1">
        <v>13</v>
      </c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>
        <f t="shared" si="5"/>
        <v>0</v>
      </c>
    </row>
    <row r="311" spans="1:17" s="5" customFormat="1" ht="17.25" customHeight="1">
      <c r="A311" s="1">
        <v>14</v>
      </c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>
        <f t="shared" si="5"/>
        <v>0</v>
      </c>
    </row>
    <row r="312" spans="1:17" s="5" customFormat="1" ht="17.25" customHeight="1">
      <c r="A312" s="1">
        <v>15</v>
      </c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>
        <f t="shared" si="5"/>
        <v>0</v>
      </c>
    </row>
    <row r="313" spans="1:17" s="5" customFormat="1" ht="17.25" customHeight="1">
      <c r="A313" s="1">
        <v>16</v>
      </c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>
        <f t="shared" si="5"/>
        <v>0</v>
      </c>
    </row>
    <row r="314" spans="1:17" s="5" customFormat="1" ht="17.25" customHeight="1">
      <c r="A314" s="1">
        <v>17</v>
      </c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>
        <f t="shared" si="5"/>
        <v>0</v>
      </c>
    </row>
    <row r="315" spans="1:17" s="5" customFormat="1" ht="17.25" customHeight="1">
      <c r="A315" s="1">
        <v>18</v>
      </c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>
        <f t="shared" si="5"/>
        <v>0</v>
      </c>
    </row>
    <row r="316" spans="1:17" s="5" customFormat="1" ht="17.25" customHeight="1">
      <c r="A316" s="1">
        <v>19</v>
      </c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>
        <f t="shared" si="5"/>
        <v>0</v>
      </c>
    </row>
    <row r="317" spans="1:17" s="5" customFormat="1" ht="17.25" customHeight="1">
      <c r="A317" s="1">
        <v>20</v>
      </c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>
        <f t="shared" si="5"/>
        <v>0</v>
      </c>
    </row>
    <row r="318" spans="1:17" s="5" customFormat="1" ht="17.25" customHeight="1">
      <c r="A318" s="1">
        <v>21</v>
      </c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>
        <f t="shared" si="5"/>
        <v>0</v>
      </c>
    </row>
    <row r="319" spans="1:17" s="5" customFormat="1" ht="17.25" customHeight="1">
      <c r="A319" s="1">
        <v>22</v>
      </c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>
        <f t="shared" si="5"/>
        <v>0</v>
      </c>
    </row>
    <row r="320" spans="1:17" s="5" customFormat="1" ht="17.25" customHeight="1">
      <c r="A320" s="1">
        <v>23</v>
      </c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>
        <f t="shared" si="5"/>
        <v>0</v>
      </c>
    </row>
    <row r="321" spans="1:17" s="5" customFormat="1" ht="17.25" customHeight="1">
      <c r="A321" s="1">
        <v>24</v>
      </c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>
        <f t="shared" si="5"/>
        <v>0</v>
      </c>
    </row>
    <row r="322" spans="1:17" s="5" customFormat="1" ht="17.25" customHeight="1">
      <c r="A322" s="1">
        <v>25</v>
      </c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>
        <f t="shared" si="5"/>
        <v>0</v>
      </c>
    </row>
    <row r="323" spans="1:17" s="5" customFormat="1" ht="17.25" customHeight="1">
      <c r="A323" s="1">
        <v>26</v>
      </c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>
        <f t="shared" si="5"/>
        <v>0</v>
      </c>
    </row>
    <row r="324" spans="1:17" s="5" customFormat="1" ht="17.25" customHeight="1">
      <c r="A324" s="1">
        <v>27</v>
      </c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>
        <f t="shared" si="5"/>
        <v>0</v>
      </c>
    </row>
    <row r="325" spans="1:17" s="5" customFormat="1" ht="17.25" customHeight="1">
      <c r="A325" s="1">
        <v>28</v>
      </c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>
        <f t="shared" si="5"/>
        <v>0</v>
      </c>
    </row>
    <row r="326" spans="1:17" s="5" customFormat="1" ht="17.25" customHeight="1">
      <c r="A326" s="1">
        <v>29</v>
      </c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>
        <f t="shared" si="5"/>
        <v>0</v>
      </c>
    </row>
    <row r="327" spans="1:17" s="5" customFormat="1" ht="17.25" customHeight="1">
      <c r="A327" s="1">
        <v>30</v>
      </c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>
        <f t="shared" si="5"/>
        <v>0</v>
      </c>
    </row>
    <row r="328" spans="1:17" s="5" customFormat="1" ht="17.25" customHeight="1">
      <c r="A328" s="1">
        <v>31</v>
      </c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>
        <f t="shared" si="5"/>
        <v>0</v>
      </c>
    </row>
    <row r="329" spans="1:17" s="5" customFormat="1" ht="17.25" customHeight="1">
      <c r="A329" s="1">
        <v>32</v>
      </c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>
        <f t="shared" si="5"/>
        <v>0</v>
      </c>
    </row>
    <row r="330" spans="1:17" s="5" customFormat="1" ht="17.25" customHeight="1">
      <c r="A330" s="1">
        <v>33</v>
      </c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>
        <f t="shared" si="5"/>
        <v>0</v>
      </c>
    </row>
    <row r="331" spans="1:17" s="5" customFormat="1" ht="17.25" customHeight="1">
      <c r="A331" s="1">
        <v>34</v>
      </c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>
        <f t="shared" si="5"/>
        <v>0</v>
      </c>
    </row>
    <row r="332" spans="1:17" s="5" customFormat="1" ht="17.25" customHeight="1">
      <c r="A332" s="1">
        <v>35</v>
      </c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>
        <f t="shared" si="5"/>
        <v>0</v>
      </c>
    </row>
    <row r="333" spans="1:17" s="5" customFormat="1" ht="17.25" customHeight="1">
      <c r="A333" s="1">
        <v>36</v>
      </c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>
        <f t="shared" si="5"/>
        <v>0</v>
      </c>
    </row>
    <row r="334" spans="1:17" s="5" customFormat="1" ht="17.25" customHeight="1">
      <c r="A334" s="1">
        <v>37</v>
      </c>
      <c r="B334" s="1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>
        <f t="shared" si="5"/>
        <v>0</v>
      </c>
    </row>
    <row r="335" spans="1:17" s="5" customFormat="1" ht="17.25" customHeight="1">
      <c r="A335" s="1">
        <v>38</v>
      </c>
      <c r="B335" s="1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>
        <f t="shared" si="5"/>
        <v>0</v>
      </c>
    </row>
    <row r="336" spans="1:17" s="5" customFormat="1" ht="17.25" customHeight="1">
      <c r="A336" s="1">
        <v>39</v>
      </c>
      <c r="B336" s="1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>
        <f t="shared" si="5"/>
        <v>0</v>
      </c>
    </row>
    <row r="337" spans="1:17" s="5" customFormat="1" ht="17.25" customHeight="1">
      <c r="A337" s="1">
        <v>40</v>
      </c>
      <c r="B337" s="1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s="5" customFormat="1" ht="17.25" customHeight="1">
      <c r="A338" s="1">
        <v>41</v>
      </c>
      <c r="B338" s="1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s="5" customFormat="1" ht="17.25" customHeight="1">
      <c r="A339" s="1">
        <v>42</v>
      </c>
      <c r="B339" s="1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s="5" customFormat="1" ht="17.25" customHeight="1">
      <c r="A340" s="2" t="s">
        <v>11</v>
      </c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>
        <v>0</v>
      </c>
      <c r="P340" s="8"/>
      <c r="Q340" s="1">
        <f>COUNTIF(Q298:Q336,"0")</f>
        <v>39</v>
      </c>
    </row>
    <row r="341" spans="1:17" s="5" customFormat="1" ht="17.25" customHeight="1">
      <c r="A341" s="2" t="s">
        <v>12</v>
      </c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>
        <v>1</v>
      </c>
      <c r="P341" s="8"/>
      <c r="Q341" s="1">
        <f>COUNTIF(Q298:Q336,"1")</f>
        <v>0</v>
      </c>
    </row>
    <row r="342" spans="1:17" s="5" customFormat="1" ht="17.25" customHeight="1">
      <c r="A342" s="2" t="s">
        <v>1</v>
      </c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>
        <v>1.5</v>
      </c>
      <c r="P342" s="8"/>
      <c r="Q342" s="1">
        <f>COUNTIF(Q298:Q336,"1.5")</f>
        <v>0</v>
      </c>
    </row>
    <row r="343" spans="1:17" s="5" customFormat="1" ht="17.25" customHeight="1">
      <c r="A343" s="2" t="s">
        <v>2</v>
      </c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>
        <v>2</v>
      </c>
      <c r="P343" s="8"/>
      <c r="Q343" s="1">
        <f>COUNTIF(Q298:Q336,"2")</f>
        <v>0</v>
      </c>
    </row>
    <row r="344" spans="1:17" s="5" customFormat="1" ht="17.25" customHeight="1">
      <c r="A344" s="2" t="s">
        <v>13</v>
      </c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>
        <v>2.5</v>
      </c>
      <c r="P344" s="8"/>
      <c r="Q344" s="1">
        <f>COUNTIF(Q298:Q336,"2.5")</f>
        <v>0</v>
      </c>
    </row>
    <row r="345" spans="1:17" s="5" customFormat="1" ht="17.25" customHeight="1">
      <c r="A345" s="8"/>
      <c r="B345" s="1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v>3</v>
      </c>
      <c r="P345" s="9"/>
      <c r="Q345" s="1">
        <f>COUNTIF(Q298:Q336,"3")</f>
        <v>0</v>
      </c>
    </row>
    <row r="346" spans="1:17" s="5" customFormat="1" ht="17.25" customHeight="1">
      <c r="A346" s="8"/>
      <c r="B346" s="1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v>3.5</v>
      </c>
      <c r="P346" s="9"/>
      <c r="Q346" s="1">
        <f>COUNTIF(Q298:Q336,"3.5")</f>
        <v>0</v>
      </c>
    </row>
    <row r="347" spans="1:17" s="5" customFormat="1" ht="17.25" customHeight="1">
      <c r="A347" s="8"/>
      <c r="B347" s="1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>
        <v>4</v>
      </c>
      <c r="P347" s="9"/>
      <c r="Q347" s="1">
        <f>COUNTIF(Q298:Q336,"4")</f>
        <v>0</v>
      </c>
    </row>
    <row r="349" spans="1:17" ht="19.5">
      <c r="A349" s="34" t="s">
        <v>31</v>
      </c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</row>
    <row r="350" spans="1:17" ht="19.5">
      <c r="A350" s="34" t="s">
        <v>24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</row>
    <row r="352" spans="1:17" ht="18" customHeight="1">
      <c r="A352" s="25" t="s">
        <v>3</v>
      </c>
      <c r="B352" s="28" t="s">
        <v>4</v>
      </c>
      <c r="C352" s="35" t="s">
        <v>18</v>
      </c>
      <c r="D352" s="36"/>
      <c r="E352" s="36"/>
      <c r="F352" s="36"/>
      <c r="G352" s="36"/>
      <c r="H352" s="37"/>
      <c r="I352" s="35" t="s">
        <v>16</v>
      </c>
      <c r="J352" s="36"/>
      <c r="K352" s="36"/>
      <c r="L352" s="36"/>
      <c r="M352" s="36"/>
      <c r="N352" s="37"/>
      <c r="O352" s="25" t="s">
        <v>15</v>
      </c>
      <c r="P352" s="25"/>
      <c r="Q352" s="25"/>
    </row>
    <row r="353" spans="1:17" ht="24.75" customHeight="1">
      <c r="A353" s="25"/>
      <c r="B353" s="33"/>
      <c r="C353" s="25" t="s">
        <v>14</v>
      </c>
      <c r="D353" s="25"/>
      <c r="E353" s="25"/>
      <c r="F353" s="25"/>
      <c r="G353" s="38" t="s">
        <v>8</v>
      </c>
      <c r="H353" s="28" t="s">
        <v>0</v>
      </c>
      <c r="I353" s="25" t="s">
        <v>14</v>
      </c>
      <c r="J353" s="25"/>
      <c r="K353" s="25"/>
      <c r="L353" s="25"/>
      <c r="M353" s="26" t="s">
        <v>8</v>
      </c>
      <c r="N353" s="28" t="s">
        <v>0</v>
      </c>
      <c r="O353" s="30" t="s">
        <v>17</v>
      </c>
      <c r="P353" s="28" t="s">
        <v>9</v>
      </c>
      <c r="Q353" s="28" t="s">
        <v>10</v>
      </c>
    </row>
    <row r="354" spans="1:17" ht="18" customHeight="1">
      <c r="A354" s="25"/>
      <c r="B354" s="33"/>
      <c r="C354" s="3" t="s">
        <v>5</v>
      </c>
      <c r="D354" s="3" t="s">
        <v>6</v>
      </c>
      <c r="E354" s="3" t="s">
        <v>7</v>
      </c>
      <c r="F354" s="3" t="s">
        <v>0</v>
      </c>
      <c r="G354" s="39"/>
      <c r="H354" s="29"/>
      <c r="I354" s="3" t="s">
        <v>5</v>
      </c>
      <c r="J354" s="3" t="s">
        <v>6</v>
      </c>
      <c r="K354" s="3" t="s">
        <v>7</v>
      </c>
      <c r="L354" s="3" t="s">
        <v>0</v>
      </c>
      <c r="M354" s="27"/>
      <c r="N354" s="29"/>
      <c r="O354" s="31"/>
      <c r="P354" s="32"/>
      <c r="Q354" s="33"/>
    </row>
    <row r="355" spans="1:17" ht="18" customHeight="1">
      <c r="A355" s="25"/>
      <c r="B355" s="32"/>
      <c r="C355" s="3"/>
      <c r="D355" s="3"/>
      <c r="E355" s="3"/>
      <c r="F355" s="3"/>
      <c r="G355" s="3"/>
      <c r="H355" s="3">
        <v>100</v>
      </c>
      <c r="I355" s="3"/>
      <c r="J355" s="3"/>
      <c r="K355" s="3"/>
      <c r="L355" s="3"/>
      <c r="M355" s="3"/>
      <c r="N355" s="3">
        <v>100</v>
      </c>
      <c r="O355" s="3">
        <v>200</v>
      </c>
      <c r="P355" s="3">
        <v>100</v>
      </c>
      <c r="Q355" s="29"/>
    </row>
    <row r="356" spans="1:17" s="5" customFormat="1" ht="17.25" customHeight="1">
      <c r="A356" s="1">
        <v>1</v>
      </c>
      <c r="B356" s="1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>
        <f>IF(H356&lt;=49,0,IF(H356&lt;=54,1,IF(H356&lt;=59,1.5,IF(H356&lt;=64,2,IF(H356&lt;=69,2.5,IF(H356&lt;=74,3,IF(H356&lt;=79,3.5,IF(H356&lt;=100,4,"n/a"))))))))</f>
        <v>0</v>
      </c>
    </row>
    <row r="357" spans="1:17" s="5" customFormat="1" ht="17.25" customHeight="1">
      <c r="A357" s="1">
        <v>2</v>
      </c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>
        <f aca="true" t="shared" si="6" ref="Q357:Q394">IF(H357&lt;=49,0,IF(H357&lt;=54,1,IF(H357&lt;=59,1.5,IF(H357&lt;=64,2,IF(H357&lt;=69,2.5,IF(H357&lt;=74,3,IF(H357&lt;=79,3.5,IF(H357&lt;=100,4,"n/a"))))))))</f>
        <v>0</v>
      </c>
    </row>
    <row r="358" spans="1:17" s="5" customFormat="1" ht="17.25" customHeight="1">
      <c r="A358" s="1">
        <v>3</v>
      </c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>
        <f t="shared" si="6"/>
        <v>0</v>
      </c>
    </row>
    <row r="359" spans="1:17" s="5" customFormat="1" ht="17.25" customHeight="1">
      <c r="A359" s="1">
        <v>4</v>
      </c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>
        <f t="shared" si="6"/>
        <v>0</v>
      </c>
    </row>
    <row r="360" spans="1:17" s="5" customFormat="1" ht="17.25" customHeight="1">
      <c r="A360" s="1">
        <v>5</v>
      </c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>
        <f t="shared" si="6"/>
        <v>0</v>
      </c>
    </row>
    <row r="361" spans="1:17" s="5" customFormat="1" ht="17.25" customHeight="1">
      <c r="A361" s="1">
        <v>6</v>
      </c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>
        <f t="shared" si="6"/>
        <v>0</v>
      </c>
    </row>
    <row r="362" spans="1:17" s="5" customFormat="1" ht="17.25" customHeight="1">
      <c r="A362" s="1">
        <v>7</v>
      </c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>
        <f t="shared" si="6"/>
        <v>0</v>
      </c>
    </row>
    <row r="363" spans="1:17" s="5" customFormat="1" ht="17.25" customHeight="1">
      <c r="A363" s="1">
        <v>8</v>
      </c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>
        <f t="shared" si="6"/>
        <v>0</v>
      </c>
    </row>
    <row r="364" spans="1:17" s="5" customFormat="1" ht="17.25" customHeight="1">
      <c r="A364" s="1">
        <v>9</v>
      </c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>
        <f t="shared" si="6"/>
        <v>0</v>
      </c>
    </row>
    <row r="365" spans="1:17" s="5" customFormat="1" ht="17.25" customHeight="1">
      <c r="A365" s="1">
        <v>10</v>
      </c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>
        <f t="shared" si="6"/>
        <v>0</v>
      </c>
    </row>
    <row r="366" spans="1:17" s="5" customFormat="1" ht="17.25" customHeight="1">
      <c r="A366" s="1">
        <v>11</v>
      </c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>
        <f t="shared" si="6"/>
        <v>0</v>
      </c>
    </row>
    <row r="367" spans="1:17" s="5" customFormat="1" ht="17.25" customHeight="1">
      <c r="A367" s="1">
        <v>12</v>
      </c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>
        <f t="shared" si="6"/>
        <v>0</v>
      </c>
    </row>
    <row r="368" spans="1:17" s="5" customFormat="1" ht="17.25" customHeight="1">
      <c r="A368" s="1">
        <v>13</v>
      </c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>
        <f t="shared" si="6"/>
        <v>0</v>
      </c>
    </row>
    <row r="369" spans="1:17" s="5" customFormat="1" ht="17.25" customHeight="1">
      <c r="A369" s="1">
        <v>14</v>
      </c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>
        <f t="shared" si="6"/>
        <v>0</v>
      </c>
    </row>
    <row r="370" spans="1:17" s="5" customFormat="1" ht="17.25" customHeight="1">
      <c r="A370" s="1">
        <v>15</v>
      </c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>
        <f t="shared" si="6"/>
        <v>0</v>
      </c>
    </row>
    <row r="371" spans="1:17" s="5" customFormat="1" ht="17.25" customHeight="1">
      <c r="A371" s="1">
        <v>16</v>
      </c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>
        <f t="shared" si="6"/>
        <v>0</v>
      </c>
    </row>
    <row r="372" spans="1:17" s="5" customFormat="1" ht="17.25" customHeight="1">
      <c r="A372" s="1">
        <v>17</v>
      </c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>
        <f t="shared" si="6"/>
        <v>0</v>
      </c>
    </row>
    <row r="373" spans="1:17" s="5" customFormat="1" ht="17.25" customHeight="1">
      <c r="A373" s="1">
        <v>18</v>
      </c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>
        <f t="shared" si="6"/>
        <v>0</v>
      </c>
    </row>
    <row r="374" spans="1:17" s="5" customFormat="1" ht="17.25" customHeight="1">
      <c r="A374" s="1">
        <v>19</v>
      </c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>
        <f t="shared" si="6"/>
        <v>0</v>
      </c>
    </row>
    <row r="375" spans="1:17" s="5" customFormat="1" ht="17.25" customHeight="1">
      <c r="A375" s="1">
        <v>20</v>
      </c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>
        <f t="shared" si="6"/>
        <v>0</v>
      </c>
    </row>
    <row r="376" spans="1:17" s="5" customFormat="1" ht="17.25" customHeight="1">
      <c r="A376" s="1">
        <v>21</v>
      </c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f t="shared" si="6"/>
        <v>0</v>
      </c>
    </row>
    <row r="377" spans="1:17" s="5" customFormat="1" ht="17.25" customHeight="1">
      <c r="A377" s="1">
        <v>22</v>
      </c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>
        <f t="shared" si="6"/>
        <v>0</v>
      </c>
    </row>
    <row r="378" spans="1:17" s="5" customFormat="1" ht="17.25" customHeight="1">
      <c r="A378" s="1">
        <v>23</v>
      </c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>
        <f t="shared" si="6"/>
        <v>0</v>
      </c>
    </row>
    <row r="379" spans="1:17" s="5" customFormat="1" ht="17.25" customHeight="1">
      <c r="A379" s="1">
        <v>24</v>
      </c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>
        <f t="shared" si="6"/>
        <v>0</v>
      </c>
    </row>
    <row r="380" spans="1:17" s="5" customFormat="1" ht="17.25" customHeight="1">
      <c r="A380" s="1">
        <v>25</v>
      </c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>
        <f t="shared" si="6"/>
        <v>0</v>
      </c>
    </row>
    <row r="381" spans="1:17" s="5" customFormat="1" ht="17.25" customHeight="1">
      <c r="A381" s="1">
        <v>26</v>
      </c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>
        <f t="shared" si="6"/>
        <v>0</v>
      </c>
    </row>
    <row r="382" spans="1:17" s="5" customFormat="1" ht="17.25" customHeight="1">
      <c r="A382" s="1">
        <v>27</v>
      </c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>
        <f t="shared" si="6"/>
        <v>0</v>
      </c>
    </row>
    <row r="383" spans="1:17" s="5" customFormat="1" ht="17.25" customHeight="1">
      <c r="A383" s="1">
        <v>28</v>
      </c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>
        <f t="shared" si="6"/>
        <v>0</v>
      </c>
    </row>
    <row r="384" spans="1:17" s="5" customFormat="1" ht="17.25" customHeight="1">
      <c r="A384" s="1">
        <v>29</v>
      </c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>
        <f t="shared" si="6"/>
        <v>0</v>
      </c>
    </row>
    <row r="385" spans="1:17" s="5" customFormat="1" ht="17.25" customHeight="1">
      <c r="A385" s="1">
        <v>30</v>
      </c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>
        <f t="shared" si="6"/>
        <v>0</v>
      </c>
    </row>
    <row r="386" spans="1:17" s="5" customFormat="1" ht="17.25" customHeight="1">
      <c r="A386" s="1">
        <v>31</v>
      </c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>
        <f t="shared" si="6"/>
        <v>0</v>
      </c>
    </row>
    <row r="387" spans="1:17" s="5" customFormat="1" ht="17.25" customHeight="1">
      <c r="A387" s="1">
        <v>32</v>
      </c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>
        <f t="shared" si="6"/>
        <v>0</v>
      </c>
    </row>
    <row r="388" spans="1:17" s="5" customFormat="1" ht="17.25" customHeight="1">
      <c r="A388" s="1">
        <v>33</v>
      </c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>
        <f t="shared" si="6"/>
        <v>0</v>
      </c>
    </row>
    <row r="389" spans="1:17" s="5" customFormat="1" ht="17.25" customHeight="1">
      <c r="A389" s="1">
        <v>34</v>
      </c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>
        <f t="shared" si="6"/>
        <v>0</v>
      </c>
    </row>
    <row r="390" spans="1:17" s="5" customFormat="1" ht="17.25" customHeight="1">
      <c r="A390" s="1">
        <v>35</v>
      </c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>
        <f t="shared" si="6"/>
        <v>0</v>
      </c>
    </row>
    <row r="391" spans="1:17" s="5" customFormat="1" ht="17.25" customHeight="1">
      <c r="A391" s="1">
        <v>36</v>
      </c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>
        <f t="shared" si="6"/>
        <v>0</v>
      </c>
    </row>
    <row r="392" spans="1:17" s="5" customFormat="1" ht="17.25" customHeight="1">
      <c r="A392" s="1">
        <v>37</v>
      </c>
      <c r="B392" s="1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>
        <f t="shared" si="6"/>
        <v>0</v>
      </c>
    </row>
    <row r="393" spans="1:17" s="5" customFormat="1" ht="17.25" customHeight="1">
      <c r="A393" s="1">
        <v>38</v>
      </c>
      <c r="B393" s="1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>
        <f t="shared" si="6"/>
        <v>0</v>
      </c>
    </row>
    <row r="394" spans="1:17" s="5" customFormat="1" ht="17.25" customHeight="1">
      <c r="A394" s="1">
        <v>39</v>
      </c>
      <c r="B394" s="1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>
        <f t="shared" si="6"/>
        <v>0</v>
      </c>
    </row>
    <row r="395" spans="1:17" s="5" customFormat="1" ht="17.25" customHeight="1">
      <c r="A395" s="1">
        <v>40</v>
      </c>
      <c r="B395" s="1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s="5" customFormat="1" ht="17.25" customHeight="1">
      <c r="A396" s="1">
        <v>41</v>
      </c>
      <c r="B396" s="1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s="5" customFormat="1" ht="17.25" customHeight="1">
      <c r="A397" s="1">
        <v>42</v>
      </c>
      <c r="B397" s="1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s="5" customFormat="1" ht="17.25" customHeight="1">
      <c r="A398" s="2" t="s">
        <v>11</v>
      </c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>
        <v>0</v>
      </c>
      <c r="P398" s="8"/>
      <c r="Q398" s="1">
        <f>COUNTIF(Q356:Q394,"0")</f>
        <v>39</v>
      </c>
    </row>
    <row r="399" spans="1:17" s="5" customFormat="1" ht="17.25" customHeight="1">
      <c r="A399" s="2" t="s">
        <v>12</v>
      </c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>
        <v>1</v>
      </c>
      <c r="P399" s="8"/>
      <c r="Q399" s="1">
        <f>COUNTIF(Q356:Q394,"1")</f>
        <v>0</v>
      </c>
    </row>
    <row r="400" spans="1:17" s="5" customFormat="1" ht="17.25" customHeight="1">
      <c r="A400" s="2" t="s">
        <v>1</v>
      </c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>
        <v>1.5</v>
      </c>
      <c r="P400" s="8"/>
      <c r="Q400" s="1">
        <f>COUNTIF(Q356:Q394,"1.5")</f>
        <v>0</v>
      </c>
    </row>
    <row r="401" spans="1:17" s="5" customFormat="1" ht="17.25" customHeight="1">
      <c r="A401" s="2" t="s">
        <v>2</v>
      </c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>
        <v>2</v>
      </c>
      <c r="P401" s="8"/>
      <c r="Q401" s="1">
        <f>COUNTIF(Q356:Q394,"2")</f>
        <v>0</v>
      </c>
    </row>
    <row r="402" spans="1:17" s="5" customFormat="1" ht="17.25" customHeight="1">
      <c r="A402" s="2" t="s">
        <v>13</v>
      </c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>
        <v>2.5</v>
      </c>
      <c r="P402" s="8"/>
      <c r="Q402" s="1">
        <f>COUNTIF(Q356:Q394,"2.5")</f>
        <v>0</v>
      </c>
    </row>
    <row r="403" spans="1:17" s="5" customFormat="1" ht="17.25" customHeight="1">
      <c r="A403" s="8"/>
      <c r="B403" s="1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>
        <v>3</v>
      </c>
      <c r="P403" s="9"/>
      <c r="Q403" s="1">
        <f>COUNTIF(Q356:Q394,"3")</f>
        <v>0</v>
      </c>
    </row>
    <row r="404" spans="1:17" s="5" customFormat="1" ht="17.25" customHeight="1">
      <c r="A404" s="8"/>
      <c r="B404" s="1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>
        <v>3.5</v>
      </c>
      <c r="P404" s="9"/>
      <c r="Q404" s="1">
        <f>COUNTIF(Q356:Q394,"3.5")</f>
        <v>0</v>
      </c>
    </row>
    <row r="405" spans="1:17" s="5" customFormat="1" ht="17.25" customHeight="1">
      <c r="A405" s="8"/>
      <c r="B405" s="1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>
        <v>4</v>
      </c>
      <c r="P405" s="9"/>
      <c r="Q405" s="1">
        <f>COUNTIF(Q356:Q394,"4")</f>
        <v>0</v>
      </c>
    </row>
    <row r="407" spans="1:17" ht="19.5">
      <c r="A407" s="34" t="s">
        <v>32</v>
      </c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</row>
    <row r="408" spans="1:17" ht="19.5">
      <c r="A408" s="34" t="s">
        <v>24</v>
      </c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</row>
    <row r="410" spans="1:17" ht="18" customHeight="1">
      <c r="A410" s="25" t="s">
        <v>3</v>
      </c>
      <c r="B410" s="28" t="s">
        <v>4</v>
      </c>
      <c r="C410" s="35" t="s">
        <v>18</v>
      </c>
      <c r="D410" s="36"/>
      <c r="E410" s="36"/>
      <c r="F410" s="36"/>
      <c r="G410" s="36"/>
      <c r="H410" s="37"/>
      <c r="I410" s="35" t="s">
        <v>16</v>
      </c>
      <c r="J410" s="36"/>
      <c r="K410" s="36"/>
      <c r="L410" s="36"/>
      <c r="M410" s="36"/>
      <c r="N410" s="37"/>
      <c r="O410" s="25" t="s">
        <v>15</v>
      </c>
      <c r="P410" s="25"/>
      <c r="Q410" s="25"/>
    </row>
    <row r="411" spans="1:17" ht="24.75" customHeight="1">
      <c r="A411" s="25"/>
      <c r="B411" s="33"/>
      <c r="C411" s="25" t="s">
        <v>14</v>
      </c>
      <c r="D411" s="25"/>
      <c r="E411" s="25"/>
      <c r="F411" s="25"/>
      <c r="G411" s="38" t="s">
        <v>8</v>
      </c>
      <c r="H411" s="28" t="s">
        <v>0</v>
      </c>
      <c r="I411" s="25" t="s">
        <v>14</v>
      </c>
      <c r="J411" s="25"/>
      <c r="K411" s="25"/>
      <c r="L411" s="25"/>
      <c r="M411" s="26" t="s">
        <v>8</v>
      </c>
      <c r="N411" s="28" t="s">
        <v>0</v>
      </c>
      <c r="O411" s="30" t="s">
        <v>17</v>
      </c>
      <c r="P411" s="28" t="s">
        <v>9</v>
      </c>
      <c r="Q411" s="28" t="s">
        <v>10</v>
      </c>
    </row>
    <row r="412" spans="1:17" ht="18" customHeight="1">
      <c r="A412" s="25"/>
      <c r="B412" s="33"/>
      <c r="C412" s="3" t="s">
        <v>5</v>
      </c>
      <c r="D412" s="3" t="s">
        <v>6</v>
      </c>
      <c r="E412" s="3" t="s">
        <v>7</v>
      </c>
      <c r="F412" s="3" t="s">
        <v>0</v>
      </c>
      <c r="G412" s="39"/>
      <c r="H412" s="29"/>
      <c r="I412" s="3" t="s">
        <v>5</v>
      </c>
      <c r="J412" s="3" t="s">
        <v>6</v>
      </c>
      <c r="K412" s="3" t="s">
        <v>7</v>
      </c>
      <c r="L412" s="3" t="s">
        <v>0</v>
      </c>
      <c r="M412" s="27"/>
      <c r="N412" s="29"/>
      <c r="O412" s="31"/>
      <c r="P412" s="32"/>
      <c r="Q412" s="33"/>
    </row>
    <row r="413" spans="1:17" ht="18" customHeight="1">
      <c r="A413" s="25"/>
      <c r="B413" s="32"/>
      <c r="C413" s="3"/>
      <c r="D413" s="3"/>
      <c r="E413" s="3"/>
      <c r="F413" s="3"/>
      <c r="G413" s="3"/>
      <c r="H413" s="3">
        <v>100</v>
      </c>
      <c r="I413" s="3"/>
      <c r="J413" s="3"/>
      <c r="K413" s="3"/>
      <c r="L413" s="3"/>
      <c r="M413" s="3"/>
      <c r="N413" s="3">
        <v>100</v>
      </c>
      <c r="O413" s="3">
        <v>200</v>
      </c>
      <c r="P413" s="3">
        <v>100</v>
      </c>
      <c r="Q413" s="29"/>
    </row>
    <row r="414" spans="1:17" s="5" customFormat="1" ht="17.25" customHeight="1">
      <c r="A414" s="1">
        <v>1</v>
      </c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>
        <f>IF(H414&lt;=49,0,IF(H414&lt;=54,1,IF(H414&lt;=59,1.5,IF(H414&lt;=64,2,IF(H414&lt;=69,2.5,IF(H414&lt;=74,3,IF(H414&lt;=79,3.5,IF(H414&lt;=100,4,"n/a"))))))))</f>
        <v>0</v>
      </c>
    </row>
    <row r="415" spans="1:17" s="5" customFormat="1" ht="17.25" customHeight="1">
      <c r="A415" s="1">
        <v>2</v>
      </c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>
        <f aca="true" t="shared" si="7" ref="Q415:Q452">IF(H415&lt;=49,0,IF(H415&lt;=54,1,IF(H415&lt;=59,1.5,IF(H415&lt;=64,2,IF(H415&lt;=69,2.5,IF(H415&lt;=74,3,IF(H415&lt;=79,3.5,IF(H415&lt;=100,4,"n/a"))))))))</f>
        <v>0</v>
      </c>
    </row>
    <row r="416" spans="1:17" s="5" customFormat="1" ht="17.25" customHeight="1">
      <c r="A416" s="1">
        <v>3</v>
      </c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>
        <f t="shared" si="7"/>
        <v>0</v>
      </c>
    </row>
    <row r="417" spans="1:17" s="5" customFormat="1" ht="17.25" customHeight="1">
      <c r="A417" s="1">
        <v>4</v>
      </c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>
        <f t="shared" si="7"/>
        <v>0</v>
      </c>
    </row>
    <row r="418" spans="1:17" s="5" customFormat="1" ht="17.25" customHeight="1">
      <c r="A418" s="1">
        <v>5</v>
      </c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>
        <f t="shared" si="7"/>
        <v>0</v>
      </c>
    </row>
    <row r="419" spans="1:17" s="5" customFormat="1" ht="17.25" customHeight="1">
      <c r="A419" s="1">
        <v>6</v>
      </c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>
        <f t="shared" si="7"/>
        <v>0</v>
      </c>
    </row>
    <row r="420" spans="1:17" s="5" customFormat="1" ht="17.25" customHeight="1">
      <c r="A420" s="1">
        <v>7</v>
      </c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>
        <f t="shared" si="7"/>
        <v>0</v>
      </c>
    </row>
    <row r="421" spans="1:17" s="5" customFormat="1" ht="17.25" customHeight="1">
      <c r="A421" s="1">
        <v>8</v>
      </c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>
        <f t="shared" si="7"/>
        <v>0</v>
      </c>
    </row>
    <row r="422" spans="1:17" s="5" customFormat="1" ht="17.25" customHeight="1">
      <c r="A422" s="1">
        <v>9</v>
      </c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>
        <f t="shared" si="7"/>
        <v>0</v>
      </c>
    </row>
    <row r="423" spans="1:17" s="5" customFormat="1" ht="17.25" customHeight="1">
      <c r="A423" s="1">
        <v>10</v>
      </c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>
        <f t="shared" si="7"/>
        <v>0</v>
      </c>
    </row>
    <row r="424" spans="1:17" s="5" customFormat="1" ht="17.25" customHeight="1">
      <c r="A424" s="1">
        <v>11</v>
      </c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>
        <f t="shared" si="7"/>
        <v>0</v>
      </c>
    </row>
    <row r="425" spans="1:17" s="5" customFormat="1" ht="17.25" customHeight="1">
      <c r="A425" s="1">
        <v>12</v>
      </c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>
        <f t="shared" si="7"/>
        <v>0</v>
      </c>
    </row>
    <row r="426" spans="1:17" s="5" customFormat="1" ht="17.25" customHeight="1">
      <c r="A426" s="1">
        <v>13</v>
      </c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>
        <f t="shared" si="7"/>
        <v>0</v>
      </c>
    </row>
    <row r="427" spans="1:17" s="5" customFormat="1" ht="17.25" customHeight="1">
      <c r="A427" s="1">
        <v>14</v>
      </c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f t="shared" si="7"/>
        <v>0</v>
      </c>
    </row>
    <row r="428" spans="1:17" s="5" customFormat="1" ht="17.25" customHeight="1">
      <c r="A428" s="1">
        <v>15</v>
      </c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>
        <f t="shared" si="7"/>
        <v>0</v>
      </c>
    </row>
    <row r="429" spans="1:17" s="5" customFormat="1" ht="17.25" customHeight="1">
      <c r="A429" s="1">
        <v>16</v>
      </c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>
        <f t="shared" si="7"/>
        <v>0</v>
      </c>
    </row>
    <row r="430" spans="1:17" s="5" customFormat="1" ht="17.25" customHeight="1">
      <c r="A430" s="1">
        <v>17</v>
      </c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>
        <f t="shared" si="7"/>
        <v>0</v>
      </c>
    </row>
    <row r="431" spans="1:17" s="5" customFormat="1" ht="17.25" customHeight="1">
      <c r="A431" s="1">
        <v>18</v>
      </c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>
        <f t="shared" si="7"/>
        <v>0</v>
      </c>
    </row>
    <row r="432" spans="1:17" s="5" customFormat="1" ht="17.25" customHeight="1">
      <c r="A432" s="1">
        <v>19</v>
      </c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>
        <f t="shared" si="7"/>
        <v>0</v>
      </c>
    </row>
    <row r="433" spans="1:17" s="5" customFormat="1" ht="17.25" customHeight="1">
      <c r="A433" s="1">
        <v>20</v>
      </c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>
        <f t="shared" si="7"/>
        <v>0</v>
      </c>
    </row>
    <row r="434" spans="1:17" s="5" customFormat="1" ht="17.25" customHeight="1">
      <c r="A434" s="1">
        <v>21</v>
      </c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>
        <f t="shared" si="7"/>
        <v>0</v>
      </c>
    </row>
    <row r="435" spans="1:17" s="5" customFormat="1" ht="17.25" customHeight="1">
      <c r="A435" s="1">
        <v>22</v>
      </c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>
        <f t="shared" si="7"/>
        <v>0</v>
      </c>
    </row>
    <row r="436" spans="1:17" s="5" customFormat="1" ht="17.25" customHeight="1">
      <c r="A436" s="1">
        <v>23</v>
      </c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>
        <f t="shared" si="7"/>
        <v>0</v>
      </c>
    </row>
    <row r="437" spans="1:17" s="5" customFormat="1" ht="17.25" customHeight="1">
      <c r="A437" s="1">
        <v>24</v>
      </c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>
        <f t="shared" si="7"/>
        <v>0</v>
      </c>
    </row>
    <row r="438" spans="1:17" s="5" customFormat="1" ht="17.25" customHeight="1">
      <c r="A438" s="1">
        <v>25</v>
      </c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>
        <f t="shared" si="7"/>
        <v>0</v>
      </c>
    </row>
    <row r="439" spans="1:17" s="5" customFormat="1" ht="17.25" customHeight="1">
      <c r="A439" s="1">
        <v>26</v>
      </c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>
        <f t="shared" si="7"/>
        <v>0</v>
      </c>
    </row>
    <row r="440" spans="1:17" s="5" customFormat="1" ht="17.25" customHeight="1">
      <c r="A440" s="1">
        <v>27</v>
      </c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>
        <f t="shared" si="7"/>
        <v>0</v>
      </c>
    </row>
    <row r="441" spans="1:17" s="5" customFormat="1" ht="17.25" customHeight="1">
      <c r="A441" s="1">
        <v>28</v>
      </c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>
        <f t="shared" si="7"/>
        <v>0</v>
      </c>
    </row>
    <row r="442" spans="1:17" s="5" customFormat="1" ht="17.25" customHeight="1">
      <c r="A442" s="1">
        <v>29</v>
      </c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>
        <f t="shared" si="7"/>
        <v>0</v>
      </c>
    </row>
    <row r="443" spans="1:17" s="5" customFormat="1" ht="17.25" customHeight="1">
      <c r="A443" s="1">
        <v>30</v>
      </c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>
        <f t="shared" si="7"/>
        <v>0</v>
      </c>
    </row>
    <row r="444" spans="1:17" s="5" customFormat="1" ht="17.25" customHeight="1">
      <c r="A444" s="1">
        <v>31</v>
      </c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>
        <f t="shared" si="7"/>
        <v>0</v>
      </c>
    </row>
    <row r="445" spans="1:17" s="5" customFormat="1" ht="17.25" customHeight="1">
      <c r="A445" s="1">
        <v>32</v>
      </c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>
        <f t="shared" si="7"/>
        <v>0</v>
      </c>
    </row>
    <row r="446" spans="1:17" s="5" customFormat="1" ht="17.25" customHeight="1">
      <c r="A446" s="1">
        <v>33</v>
      </c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>
        <f t="shared" si="7"/>
        <v>0</v>
      </c>
    </row>
    <row r="447" spans="1:17" s="5" customFormat="1" ht="17.25" customHeight="1">
      <c r="A447" s="1">
        <v>34</v>
      </c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>
        <f t="shared" si="7"/>
        <v>0</v>
      </c>
    </row>
    <row r="448" spans="1:17" s="5" customFormat="1" ht="17.25" customHeight="1">
      <c r="A448" s="1">
        <v>35</v>
      </c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>
        <f t="shared" si="7"/>
        <v>0</v>
      </c>
    </row>
    <row r="449" spans="1:17" s="5" customFormat="1" ht="17.25" customHeight="1">
      <c r="A449" s="1">
        <v>36</v>
      </c>
      <c r="B449" s="1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>
        <f t="shared" si="7"/>
        <v>0</v>
      </c>
    </row>
    <row r="450" spans="1:17" s="5" customFormat="1" ht="17.25" customHeight="1">
      <c r="A450" s="1">
        <v>37</v>
      </c>
      <c r="B450" s="1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>
        <f t="shared" si="7"/>
        <v>0</v>
      </c>
    </row>
    <row r="451" spans="1:17" s="5" customFormat="1" ht="17.25" customHeight="1">
      <c r="A451" s="1">
        <v>38</v>
      </c>
      <c r="B451" s="1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>
        <f t="shared" si="7"/>
        <v>0</v>
      </c>
    </row>
    <row r="452" spans="1:17" s="5" customFormat="1" ht="17.25" customHeight="1">
      <c r="A452" s="1">
        <v>39</v>
      </c>
      <c r="B452" s="1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>
        <f t="shared" si="7"/>
        <v>0</v>
      </c>
    </row>
    <row r="453" spans="1:17" s="5" customFormat="1" ht="17.25" customHeight="1">
      <c r="A453" s="1">
        <v>40</v>
      </c>
      <c r="B453" s="1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s="5" customFormat="1" ht="17.25" customHeight="1">
      <c r="A454" s="1">
        <v>41</v>
      </c>
      <c r="B454" s="1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s="5" customFormat="1" ht="17.25" customHeight="1">
      <c r="A455" s="1">
        <v>42</v>
      </c>
      <c r="B455" s="1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s="5" customFormat="1" ht="17.25" customHeight="1">
      <c r="A456" s="2" t="s">
        <v>11</v>
      </c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>
        <v>0</v>
      </c>
      <c r="P456" s="8"/>
      <c r="Q456" s="1">
        <f>COUNTIF(Q414:Q452,"0")</f>
        <v>39</v>
      </c>
    </row>
    <row r="457" spans="1:17" s="5" customFormat="1" ht="17.25" customHeight="1">
      <c r="A457" s="2" t="s">
        <v>12</v>
      </c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>
        <v>1</v>
      </c>
      <c r="P457" s="8"/>
      <c r="Q457" s="1">
        <f>COUNTIF(Q414:Q452,"1")</f>
        <v>0</v>
      </c>
    </row>
    <row r="458" spans="1:17" s="5" customFormat="1" ht="17.25" customHeight="1">
      <c r="A458" s="2" t="s">
        <v>1</v>
      </c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>
        <v>1.5</v>
      </c>
      <c r="P458" s="8"/>
      <c r="Q458" s="1">
        <f>COUNTIF(Q414:Q452,"1.5")</f>
        <v>0</v>
      </c>
    </row>
    <row r="459" spans="1:17" s="5" customFormat="1" ht="17.25" customHeight="1">
      <c r="A459" s="2" t="s">
        <v>2</v>
      </c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>
        <v>2</v>
      </c>
      <c r="P459" s="8"/>
      <c r="Q459" s="1">
        <f>COUNTIF(Q414:Q452,"2")</f>
        <v>0</v>
      </c>
    </row>
    <row r="460" spans="1:17" s="5" customFormat="1" ht="17.25" customHeight="1">
      <c r="A460" s="2" t="s">
        <v>13</v>
      </c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>
        <v>2.5</v>
      </c>
      <c r="P460" s="8"/>
      <c r="Q460" s="1">
        <f>COUNTIF(Q414:Q452,"2.5")</f>
        <v>0</v>
      </c>
    </row>
    <row r="461" spans="1:17" s="5" customFormat="1" ht="17.25" customHeight="1">
      <c r="A461" s="8"/>
      <c r="B461" s="1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>
        <v>3</v>
      </c>
      <c r="P461" s="9"/>
      <c r="Q461" s="1">
        <f>COUNTIF(Q414:Q452,"3")</f>
        <v>0</v>
      </c>
    </row>
    <row r="462" spans="1:17" s="5" customFormat="1" ht="17.25" customHeight="1">
      <c r="A462" s="8"/>
      <c r="B462" s="1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>
        <v>3.5</v>
      </c>
      <c r="P462" s="9"/>
      <c r="Q462" s="1">
        <f>COUNTIF(Q414:Q452,"3.5")</f>
        <v>0</v>
      </c>
    </row>
    <row r="463" spans="1:17" s="5" customFormat="1" ht="17.25" customHeight="1">
      <c r="A463" s="8"/>
      <c r="B463" s="1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>
        <v>4</v>
      </c>
      <c r="P463" s="9"/>
      <c r="Q463" s="1">
        <f>COUNTIF(Q414:Q452,"4")</f>
        <v>0</v>
      </c>
    </row>
    <row r="465" spans="1:17" ht="19.5">
      <c r="A465" s="34" t="s">
        <v>36</v>
      </c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</row>
    <row r="466" spans="1:17" ht="19.5">
      <c r="A466" s="34" t="s">
        <v>24</v>
      </c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</row>
    <row r="468" spans="1:17" ht="18" customHeight="1">
      <c r="A468" s="25" t="s">
        <v>3</v>
      </c>
      <c r="B468" s="28" t="s">
        <v>4</v>
      </c>
      <c r="C468" s="35" t="s">
        <v>18</v>
      </c>
      <c r="D468" s="36"/>
      <c r="E468" s="36"/>
      <c r="F468" s="36"/>
      <c r="G468" s="36"/>
      <c r="H468" s="37"/>
      <c r="I468" s="35" t="s">
        <v>16</v>
      </c>
      <c r="J468" s="36"/>
      <c r="K468" s="36"/>
      <c r="L468" s="36"/>
      <c r="M468" s="36"/>
      <c r="N468" s="37"/>
      <c r="O468" s="25" t="s">
        <v>15</v>
      </c>
      <c r="P468" s="25"/>
      <c r="Q468" s="25"/>
    </row>
    <row r="469" spans="1:17" ht="24.75" customHeight="1">
      <c r="A469" s="25"/>
      <c r="B469" s="33"/>
      <c r="C469" s="25" t="s">
        <v>14</v>
      </c>
      <c r="D469" s="25"/>
      <c r="E469" s="25"/>
      <c r="F469" s="25"/>
      <c r="G469" s="38" t="s">
        <v>8</v>
      </c>
      <c r="H469" s="28" t="s">
        <v>0</v>
      </c>
      <c r="I469" s="25" t="s">
        <v>14</v>
      </c>
      <c r="J469" s="25"/>
      <c r="K469" s="25"/>
      <c r="L469" s="25"/>
      <c r="M469" s="26" t="s">
        <v>8</v>
      </c>
      <c r="N469" s="28" t="s">
        <v>0</v>
      </c>
      <c r="O469" s="30" t="s">
        <v>17</v>
      </c>
      <c r="P469" s="28" t="s">
        <v>9</v>
      </c>
      <c r="Q469" s="28" t="s">
        <v>10</v>
      </c>
    </row>
    <row r="470" spans="1:17" ht="18" customHeight="1">
      <c r="A470" s="25"/>
      <c r="B470" s="33"/>
      <c r="C470" s="3" t="s">
        <v>5</v>
      </c>
      <c r="D470" s="3" t="s">
        <v>6</v>
      </c>
      <c r="E470" s="3" t="s">
        <v>7</v>
      </c>
      <c r="F470" s="3" t="s">
        <v>0</v>
      </c>
      <c r="G470" s="39"/>
      <c r="H470" s="29"/>
      <c r="I470" s="3" t="s">
        <v>5</v>
      </c>
      <c r="J470" s="3" t="s">
        <v>6</v>
      </c>
      <c r="K470" s="3" t="s">
        <v>7</v>
      </c>
      <c r="L470" s="3" t="s">
        <v>0</v>
      </c>
      <c r="M470" s="27"/>
      <c r="N470" s="29"/>
      <c r="O470" s="31"/>
      <c r="P470" s="32"/>
      <c r="Q470" s="33"/>
    </row>
    <row r="471" spans="1:17" ht="18" customHeight="1">
      <c r="A471" s="25"/>
      <c r="B471" s="32"/>
      <c r="C471" s="3"/>
      <c r="D471" s="3"/>
      <c r="E471" s="3"/>
      <c r="F471" s="3"/>
      <c r="G471" s="3"/>
      <c r="H471" s="3">
        <v>100</v>
      </c>
      <c r="I471" s="3"/>
      <c r="J471" s="3"/>
      <c r="K471" s="3"/>
      <c r="L471" s="3"/>
      <c r="M471" s="3"/>
      <c r="N471" s="3">
        <v>100</v>
      </c>
      <c r="O471" s="3">
        <v>200</v>
      </c>
      <c r="P471" s="3">
        <v>100</v>
      </c>
      <c r="Q471" s="29"/>
    </row>
    <row r="472" spans="1:17" s="5" customFormat="1" ht="17.25" customHeight="1">
      <c r="A472" s="1">
        <v>1</v>
      </c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>
        <f>IF(H472&lt;=49,0,IF(H472&lt;=54,1,IF(H472&lt;=59,1.5,IF(H472&lt;=64,2,IF(H472&lt;=69,2.5,IF(H472&lt;=74,3,IF(H472&lt;=79,3.5,IF(H472&lt;=100,4,"n/a"))))))))</f>
        <v>0</v>
      </c>
    </row>
    <row r="473" spans="1:17" s="5" customFormat="1" ht="17.25" customHeight="1">
      <c r="A473" s="1">
        <v>2</v>
      </c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>
        <f aca="true" t="shared" si="8" ref="Q473:Q510">IF(H473&lt;=49,0,IF(H473&lt;=54,1,IF(H473&lt;=59,1.5,IF(H473&lt;=64,2,IF(H473&lt;=69,2.5,IF(H473&lt;=74,3,IF(H473&lt;=79,3.5,IF(H473&lt;=100,4,"n/a"))))))))</f>
        <v>0</v>
      </c>
    </row>
    <row r="474" spans="1:17" s="5" customFormat="1" ht="17.25" customHeight="1">
      <c r="A474" s="1">
        <v>3</v>
      </c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>
        <f t="shared" si="8"/>
        <v>0</v>
      </c>
    </row>
    <row r="475" spans="1:17" s="5" customFormat="1" ht="17.25" customHeight="1">
      <c r="A475" s="1">
        <v>4</v>
      </c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>
        <f t="shared" si="8"/>
        <v>0</v>
      </c>
    </row>
    <row r="476" spans="1:17" s="5" customFormat="1" ht="17.25" customHeight="1">
      <c r="A476" s="1">
        <v>5</v>
      </c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>
        <f t="shared" si="8"/>
        <v>0</v>
      </c>
    </row>
    <row r="477" spans="1:17" s="5" customFormat="1" ht="17.25" customHeight="1">
      <c r="A477" s="1">
        <v>6</v>
      </c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>
        <f t="shared" si="8"/>
        <v>0</v>
      </c>
    </row>
    <row r="478" spans="1:17" s="5" customFormat="1" ht="17.25" customHeight="1">
      <c r="A478" s="1">
        <v>7</v>
      </c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>
        <f t="shared" si="8"/>
        <v>0</v>
      </c>
    </row>
    <row r="479" spans="1:17" s="5" customFormat="1" ht="17.25" customHeight="1">
      <c r="A479" s="1">
        <v>8</v>
      </c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>
        <f t="shared" si="8"/>
        <v>0</v>
      </c>
    </row>
    <row r="480" spans="1:17" s="5" customFormat="1" ht="17.25" customHeight="1">
      <c r="A480" s="1">
        <v>9</v>
      </c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>
        <f t="shared" si="8"/>
        <v>0</v>
      </c>
    </row>
    <row r="481" spans="1:17" s="5" customFormat="1" ht="17.25" customHeight="1">
      <c r="A481" s="1">
        <v>10</v>
      </c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>
        <f t="shared" si="8"/>
        <v>0</v>
      </c>
    </row>
    <row r="482" spans="1:17" s="5" customFormat="1" ht="17.25" customHeight="1">
      <c r="A482" s="1">
        <v>11</v>
      </c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>
        <f t="shared" si="8"/>
        <v>0</v>
      </c>
    </row>
    <row r="483" spans="1:17" s="5" customFormat="1" ht="17.25" customHeight="1">
      <c r="A483" s="1">
        <v>12</v>
      </c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>
        <f t="shared" si="8"/>
        <v>0</v>
      </c>
    </row>
    <row r="484" spans="1:17" s="5" customFormat="1" ht="17.25" customHeight="1">
      <c r="A484" s="1">
        <v>13</v>
      </c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>
        <f t="shared" si="8"/>
        <v>0</v>
      </c>
    </row>
    <row r="485" spans="1:17" s="5" customFormat="1" ht="17.25" customHeight="1">
      <c r="A485" s="1">
        <v>14</v>
      </c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>
        <f t="shared" si="8"/>
        <v>0</v>
      </c>
    </row>
    <row r="486" spans="1:17" s="5" customFormat="1" ht="17.25" customHeight="1">
      <c r="A486" s="1">
        <v>15</v>
      </c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>
        <f t="shared" si="8"/>
        <v>0</v>
      </c>
    </row>
    <row r="487" spans="1:17" s="5" customFormat="1" ht="17.25" customHeight="1">
      <c r="A487" s="1">
        <v>16</v>
      </c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>
        <f t="shared" si="8"/>
        <v>0</v>
      </c>
    </row>
    <row r="488" spans="1:17" s="5" customFormat="1" ht="17.25" customHeight="1">
      <c r="A488" s="1">
        <v>17</v>
      </c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>
        <f t="shared" si="8"/>
        <v>0</v>
      </c>
    </row>
    <row r="489" spans="1:17" s="5" customFormat="1" ht="17.25" customHeight="1">
      <c r="A489" s="1">
        <v>18</v>
      </c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>
        <f t="shared" si="8"/>
        <v>0</v>
      </c>
    </row>
    <row r="490" spans="1:17" s="5" customFormat="1" ht="17.25" customHeight="1">
      <c r="A490" s="1">
        <v>19</v>
      </c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>
        <f t="shared" si="8"/>
        <v>0</v>
      </c>
    </row>
    <row r="491" spans="1:17" s="5" customFormat="1" ht="17.25" customHeight="1">
      <c r="A491" s="1">
        <v>20</v>
      </c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>
        <f t="shared" si="8"/>
        <v>0</v>
      </c>
    </row>
    <row r="492" spans="1:17" s="5" customFormat="1" ht="17.25" customHeight="1">
      <c r="A492" s="1">
        <v>21</v>
      </c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>
        <f t="shared" si="8"/>
        <v>0</v>
      </c>
    </row>
    <row r="493" spans="1:17" s="5" customFormat="1" ht="17.25" customHeight="1">
      <c r="A493" s="1">
        <v>22</v>
      </c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>
        <f t="shared" si="8"/>
        <v>0</v>
      </c>
    </row>
    <row r="494" spans="1:17" s="5" customFormat="1" ht="17.25" customHeight="1">
      <c r="A494" s="1">
        <v>23</v>
      </c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>
        <f t="shared" si="8"/>
        <v>0</v>
      </c>
    </row>
    <row r="495" spans="1:17" s="5" customFormat="1" ht="17.25" customHeight="1">
      <c r="A495" s="1">
        <v>24</v>
      </c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>
        <f t="shared" si="8"/>
        <v>0</v>
      </c>
    </row>
    <row r="496" spans="1:17" s="5" customFormat="1" ht="17.25" customHeight="1">
      <c r="A496" s="1">
        <v>25</v>
      </c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>
        <f t="shared" si="8"/>
        <v>0</v>
      </c>
    </row>
    <row r="497" spans="1:17" s="5" customFormat="1" ht="17.25" customHeight="1">
      <c r="A497" s="1">
        <v>26</v>
      </c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>
        <f t="shared" si="8"/>
        <v>0</v>
      </c>
    </row>
    <row r="498" spans="1:17" s="5" customFormat="1" ht="17.25" customHeight="1">
      <c r="A498" s="1">
        <v>27</v>
      </c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>
        <f t="shared" si="8"/>
        <v>0</v>
      </c>
    </row>
    <row r="499" spans="1:17" s="5" customFormat="1" ht="17.25" customHeight="1">
      <c r="A499" s="1">
        <v>28</v>
      </c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>
        <f t="shared" si="8"/>
        <v>0</v>
      </c>
    </row>
    <row r="500" spans="1:17" s="5" customFormat="1" ht="17.25" customHeight="1">
      <c r="A500" s="1">
        <v>29</v>
      </c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>
        <f t="shared" si="8"/>
        <v>0</v>
      </c>
    </row>
    <row r="501" spans="1:17" s="5" customFormat="1" ht="17.25" customHeight="1">
      <c r="A501" s="1">
        <v>30</v>
      </c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>
        <f t="shared" si="8"/>
        <v>0</v>
      </c>
    </row>
    <row r="502" spans="1:17" s="5" customFormat="1" ht="17.25" customHeight="1">
      <c r="A502" s="1">
        <v>31</v>
      </c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>
        <f t="shared" si="8"/>
        <v>0</v>
      </c>
    </row>
    <row r="503" spans="1:17" s="5" customFormat="1" ht="17.25" customHeight="1">
      <c r="A503" s="1">
        <v>32</v>
      </c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>
        <f t="shared" si="8"/>
        <v>0</v>
      </c>
    </row>
    <row r="504" spans="1:17" s="5" customFormat="1" ht="17.25" customHeight="1">
      <c r="A504" s="1">
        <v>33</v>
      </c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>
        <f t="shared" si="8"/>
        <v>0</v>
      </c>
    </row>
    <row r="505" spans="1:17" s="5" customFormat="1" ht="17.25" customHeight="1">
      <c r="A505" s="1">
        <v>34</v>
      </c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>
        <f t="shared" si="8"/>
        <v>0</v>
      </c>
    </row>
    <row r="506" spans="1:17" s="5" customFormat="1" ht="17.25" customHeight="1">
      <c r="A506" s="1">
        <v>35</v>
      </c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>
        <f t="shared" si="8"/>
        <v>0</v>
      </c>
    </row>
    <row r="507" spans="1:17" s="5" customFormat="1" ht="17.25" customHeight="1">
      <c r="A507" s="1">
        <v>36</v>
      </c>
      <c r="B507" s="1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>
        <f t="shared" si="8"/>
        <v>0</v>
      </c>
    </row>
    <row r="508" spans="1:17" s="5" customFormat="1" ht="17.25" customHeight="1">
      <c r="A508" s="1">
        <v>37</v>
      </c>
      <c r="B508" s="1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>
        <f t="shared" si="8"/>
        <v>0</v>
      </c>
    </row>
    <row r="509" spans="1:17" s="5" customFormat="1" ht="17.25" customHeight="1">
      <c r="A509" s="1">
        <v>38</v>
      </c>
      <c r="B509" s="1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>
        <f t="shared" si="8"/>
        <v>0</v>
      </c>
    </row>
    <row r="510" spans="1:17" s="5" customFormat="1" ht="17.25" customHeight="1">
      <c r="A510" s="1">
        <v>39</v>
      </c>
      <c r="B510" s="1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>
        <f t="shared" si="8"/>
        <v>0</v>
      </c>
    </row>
    <row r="511" spans="1:17" s="5" customFormat="1" ht="17.25" customHeight="1">
      <c r="A511" s="1">
        <v>40</v>
      </c>
      <c r="B511" s="1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s="5" customFormat="1" ht="17.25" customHeight="1">
      <c r="A512" s="1">
        <v>41</v>
      </c>
      <c r="B512" s="1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s="5" customFormat="1" ht="17.25" customHeight="1">
      <c r="A513" s="1">
        <v>42</v>
      </c>
      <c r="B513" s="1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s="5" customFormat="1" ht="17.25" customHeight="1">
      <c r="A514" s="2" t="s">
        <v>11</v>
      </c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>
        <v>0</v>
      </c>
      <c r="P514" s="8"/>
      <c r="Q514" s="1">
        <f>COUNTIF(Q472:Q510,"0")</f>
        <v>39</v>
      </c>
    </row>
    <row r="515" spans="1:17" s="5" customFormat="1" ht="17.25" customHeight="1">
      <c r="A515" s="2" t="s">
        <v>12</v>
      </c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>
        <v>1</v>
      </c>
      <c r="P515" s="8"/>
      <c r="Q515" s="1">
        <f>COUNTIF(Q472:Q510,"1")</f>
        <v>0</v>
      </c>
    </row>
    <row r="516" spans="1:17" s="5" customFormat="1" ht="17.25" customHeight="1">
      <c r="A516" s="2" t="s">
        <v>1</v>
      </c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>
        <v>1.5</v>
      </c>
      <c r="P516" s="8"/>
      <c r="Q516" s="1">
        <f>COUNTIF(Q472:Q510,"1.5")</f>
        <v>0</v>
      </c>
    </row>
    <row r="517" spans="1:17" s="5" customFormat="1" ht="17.25" customHeight="1">
      <c r="A517" s="2" t="s">
        <v>2</v>
      </c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8"/>
      <c r="Q517" s="1">
        <f>COUNTIF(Q472:Q510,"2")</f>
        <v>0</v>
      </c>
    </row>
    <row r="518" spans="1:17" s="5" customFormat="1" ht="17.25" customHeight="1">
      <c r="A518" s="2" t="s">
        <v>13</v>
      </c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>
        <v>2.5</v>
      </c>
      <c r="P518" s="8"/>
      <c r="Q518" s="1">
        <f>COUNTIF(Q472:Q510,"2.5")</f>
        <v>0</v>
      </c>
    </row>
    <row r="519" spans="1:17" s="5" customFormat="1" ht="17.25" customHeight="1">
      <c r="A519" s="8"/>
      <c r="B519" s="1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>
        <v>3</v>
      </c>
      <c r="P519" s="9"/>
      <c r="Q519" s="1">
        <f>COUNTIF(Q472:Q510,"3")</f>
        <v>0</v>
      </c>
    </row>
    <row r="520" spans="1:17" s="5" customFormat="1" ht="17.25" customHeight="1">
      <c r="A520" s="8"/>
      <c r="B520" s="1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>
        <v>3.5</v>
      </c>
      <c r="P520" s="9"/>
      <c r="Q520" s="1">
        <f>COUNTIF(Q472:Q510,"3.5")</f>
        <v>0</v>
      </c>
    </row>
    <row r="521" spans="1:17" s="5" customFormat="1" ht="17.25" customHeight="1">
      <c r="A521" s="8"/>
      <c r="B521" s="1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>
        <v>4</v>
      </c>
      <c r="P521" s="9"/>
      <c r="Q521" s="1">
        <f>COUNTIF(Q472:Q510,"4")</f>
        <v>0</v>
      </c>
    </row>
    <row r="523" spans="1:17" ht="19.5">
      <c r="A523" s="34" t="s">
        <v>37</v>
      </c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</row>
    <row r="524" spans="1:17" ht="19.5">
      <c r="A524" s="34" t="s">
        <v>24</v>
      </c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</row>
    <row r="526" spans="1:17" ht="18" customHeight="1">
      <c r="A526" s="25" t="s">
        <v>3</v>
      </c>
      <c r="B526" s="28" t="s">
        <v>4</v>
      </c>
      <c r="C526" s="35" t="s">
        <v>18</v>
      </c>
      <c r="D526" s="36"/>
      <c r="E526" s="36"/>
      <c r="F526" s="36"/>
      <c r="G526" s="36"/>
      <c r="H526" s="37"/>
      <c r="I526" s="35" t="s">
        <v>16</v>
      </c>
      <c r="J526" s="36"/>
      <c r="K526" s="36"/>
      <c r="L526" s="36"/>
      <c r="M526" s="36"/>
      <c r="N526" s="37"/>
      <c r="O526" s="25" t="s">
        <v>15</v>
      </c>
      <c r="P526" s="25"/>
      <c r="Q526" s="25"/>
    </row>
    <row r="527" spans="1:17" ht="24.75" customHeight="1">
      <c r="A527" s="25"/>
      <c r="B527" s="33"/>
      <c r="C527" s="25" t="s">
        <v>14</v>
      </c>
      <c r="D527" s="25"/>
      <c r="E527" s="25"/>
      <c r="F527" s="25"/>
      <c r="G527" s="38" t="s">
        <v>8</v>
      </c>
      <c r="H527" s="28" t="s">
        <v>0</v>
      </c>
      <c r="I527" s="25" t="s">
        <v>14</v>
      </c>
      <c r="J527" s="25"/>
      <c r="K527" s="25"/>
      <c r="L527" s="25"/>
      <c r="M527" s="26" t="s">
        <v>8</v>
      </c>
      <c r="N527" s="28" t="s">
        <v>0</v>
      </c>
      <c r="O527" s="30" t="s">
        <v>17</v>
      </c>
      <c r="P527" s="28" t="s">
        <v>9</v>
      </c>
      <c r="Q527" s="28" t="s">
        <v>10</v>
      </c>
    </row>
    <row r="528" spans="1:17" ht="18" customHeight="1">
      <c r="A528" s="25"/>
      <c r="B528" s="33"/>
      <c r="C528" s="3" t="s">
        <v>5</v>
      </c>
      <c r="D528" s="3" t="s">
        <v>6</v>
      </c>
      <c r="E528" s="3" t="s">
        <v>7</v>
      </c>
      <c r="F528" s="3" t="s">
        <v>0</v>
      </c>
      <c r="G528" s="39"/>
      <c r="H528" s="29"/>
      <c r="I528" s="3" t="s">
        <v>5</v>
      </c>
      <c r="J528" s="3" t="s">
        <v>6</v>
      </c>
      <c r="K528" s="3" t="s">
        <v>7</v>
      </c>
      <c r="L528" s="3" t="s">
        <v>0</v>
      </c>
      <c r="M528" s="27"/>
      <c r="N528" s="29"/>
      <c r="O528" s="31"/>
      <c r="P528" s="32"/>
      <c r="Q528" s="33"/>
    </row>
    <row r="529" spans="1:17" ht="18" customHeight="1">
      <c r="A529" s="25"/>
      <c r="B529" s="32"/>
      <c r="C529" s="3"/>
      <c r="D529" s="3"/>
      <c r="E529" s="3"/>
      <c r="F529" s="3"/>
      <c r="G529" s="3"/>
      <c r="H529" s="3">
        <v>100</v>
      </c>
      <c r="I529" s="3"/>
      <c r="J529" s="3"/>
      <c r="K529" s="3"/>
      <c r="L529" s="3"/>
      <c r="M529" s="3"/>
      <c r="N529" s="3">
        <v>100</v>
      </c>
      <c r="O529" s="3">
        <v>200</v>
      </c>
      <c r="P529" s="3">
        <v>100</v>
      </c>
      <c r="Q529" s="29"/>
    </row>
    <row r="530" spans="1:17" s="5" customFormat="1" ht="17.25" customHeight="1">
      <c r="A530" s="1">
        <v>1</v>
      </c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>
        <f>IF(H530&lt;=49,0,IF(H530&lt;=54,1,IF(H530&lt;=59,1.5,IF(H530&lt;=64,2,IF(H530&lt;=69,2.5,IF(H530&lt;=74,3,IF(H530&lt;=79,3.5,IF(H530&lt;=100,4,"n/a"))))))))</f>
        <v>0</v>
      </c>
    </row>
    <row r="531" spans="1:17" s="5" customFormat="1" ht="17.25" customHeight="1">
      <c r="A531" s="1">
        <v>2</v>
      </c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>
        <f aca="true" t="shared" si="9" ref="Q531:Q568">IF(H531&lt;=49,0,IF(H531&lt;=54,1,IF(H531&lt;=59,1.5,IF(H531&lt;=64,2,IF(H531&lt;=69,2.5,IF(H531&lt;=74,3,IF(H531&lt;=79,3.5,IF(H531&lt;=100,4,"n/a"))))))))</f>
        <v>0</v>
      </c>
    </row>
    <row r="532" spans="1:17" s="5" customFormat="1" ht="17.25" customHeight="1">
      <c r="A532" s="1">
        <v>3</v>
      </c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>
        <f t="shared" si="9"/>
        <v>0</v>
      </c>
    </row>
    <row r="533" spans="1:17" s="5" customFormat="1" ht="17.25" customHeight="1">
      <c r="A533" s="1">
        <v>4</v>
      </c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>
        <f t="shared" si="9"/>
        <v>0</v>
      </c>
    </row>
    <row r="534" spans="1:17" s="5" customFormat="1" ht="17.25" customHeight="1">
      <c r="A534" s="1">
        <v>5</v>
      </c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>
        <f t="shared" si="9"/>
        <v>0</v>
      </c>
    </row>
    <row r="535" spans="1:17" s="5" customFormat="1" ht="17.25" customHeight="1">
      <c r="A535" s="1">
        <v>6</v>
      </c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>
        <f t="shared" si="9"/>
        <v>0</v>
      </c>
    </row>
    <row r="536" spans="1:17" s="5" customFormat="1" ht="17.25" customHeight="1">
      <c r="A536" s="1">
        <v>7</v>
      </c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>
        <f t="shared" si="9"/>
        <v>0</v>
      </c>
    </row>
    <row r="537" spans="1:17" s="5" customFormat="1" ht="17.25" customHeight="1">
      <c r="A537" s="1">
        <v>8</v>
      </c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>
        <f t="shared" si="9"/>
        <v>0</v>
      </c>
    </row>
    <row r="538" spans="1:17" s="5" customFormat="1" ht="17.25" customHeight="1">
      <c r="A538" s="1">
        <v>9</v>
      </c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>
        <f t="shared" si="9"/>
        <v>0</v>
      </c>
    </row>
    <row r="539" spans="1:17" s="5" customFormat="1" ht="17.25" customHeight="1">
      <c r="A539" s="1">
        <v>10</v>
      </c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>
        <f t="shared" si="9"/>
        <v>0</v>
      </c>
    </row>
    <row r="540" spans="1:17" s="5" customFormat="1" ht="17.25" customHeight="1">
      <c r="A540" s="1">
        <v>11</v>
      </c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>
        <f t="shared" si="9"/>
        <v>0</v>
      </c>
    </row>
    <row r="541" spans="1:17" s="5" customFormat="1" ht="17.25" customHeight="1">
      <c r="A541" s="1">
        <v>12</v>
      </c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>
        <f t="shared" si="9"/>
        <v>0</v>
      </c>
    </row>
    <row r="542" spans="1:17" s="5" customFormat="1" ht="17.25" customHeight="1">
      <c r="A542" s="1">
        <v>13</v>
      </c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>
        <f t="shared" si="9"/>
        <v>0</v>
      </c>
    </row>
    <row r="543" spans="1:17" s="5" customFormat="1" ht="17.25" customHeight="1">
      <c r="A543" s="1">
        <v>14</v>
      </c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>
        <f t="shared" si="9"/>
        <v>0</v>
      </c>
    </row>
    <row r="544" spans="1:17" s="5" customFormat="1" ht="17.25" customHeight="1">
      <c r="A544" s="1">
        <v>15</v>
      </c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>
        <f t="shared" si="9"/>
        <v>0</v>
      </c>
    </row>
    <row r="545" spans="1:17" s="5" customFormat="1" ht="17.25" customHeight="1">
      <c r="A545" s="1">
        <v>16</v>
      </c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>
        <f t="shared" si="9"/>
        <v>0</v>
      </c>
    </row>
    <row r="546" spans="1:17" s="5" customFormat="1" ht="17.25" customHeight="1">
      <c r="A546" s="1">
        <v>17</v>
      </c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>
        <f t="shared" si="9"/>
        <v>0</v>
      </c>
    </row>
    <row r="547" spans="1:17" s="5" customFormat="1" ht="17.25" customHeight="1">
      <c r="A547" s="1">
        <v>18</v>
      </c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>
        <f t="shared" si="9"/>
        <v>0</v>
      </c>
    </row>
    <row r="548" spans="1:17" s="5" customFormat="1" ht="17.25" customHeight="1">
      <c r="A548" s="1">
        <v>19</v>
      </c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>
        <f t="shared" si="9"/>
        <v>0</v>
      </c>
    </row>
    <row r="549" spans="1:17" s="5" customFormat="1" ht="17.25" customHeight="1">
      <c r="A549" s="1">
        <v>20</v>
      </c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>
        <f t="shared" si="9"/>
        <v>0</v>
      </c>
    </row>
    <row r="550" spans="1:17" s="5" customFormat="1" ht="17.25" customHeight="1">
      <c r="A550" s="1">
        <v>21</v>
      </c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>
        <f t="shared" si="9"/>
        <v>0</v>
      </c>
    </row>
    <row r="551" spans="1:17" s="5" customFormat="1" ht="17.25" customHeight="1">
      <c r="A551" s="1">
        <v>22</v>
      </c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>
        <f t="shared" si="9"/>
        <v>0</v>
      </c>
    </row>
    <row r="552" spans="1:17" s="5" customFormat="1" ht="17.25" customHeight="1">
      <c r="A552" s="1">
        <v>23</v>
      </c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>
        <f t="shared" si="9"/>
        <v>0</v>
      </c>
    </row>
    <row r="553" spans="1:17" s="5" customFormat="1" ht="17.25" customHeight="1">
      <c r="A553" s="1">
        <v>24</v>
      </c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>
        <f t="shared" si="9"/>
        <v>0</v>
      </c>
    </row>
    <row r="554" spans="1:17" s="5" customFormat="1" ht="17.25" customHeight="1">
      <c r="A554" s="1">
        <v>25</v>
      </c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>
        <f t="shared" si="9"/>
        <v>0</v>
      </c>
    </row>
    <row r="555" spans="1:17" s="5" customFormat="1" ht="17.25" customHeight="1">
      <c r="A555" s="1">
        <v>26</v>
      </c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>
        <f t="shared" si="9"/>
        <v>0</v>
      </c>
    </row>
    <row r="556" spans="1:17" s="5" customFormat="1" ht="17.25" customHeight="1">
      <c r="A556" s="1">
        <v>27</v>
      </c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>
        <f t="shared" si="9"/>
        <v>0</v>
      </c>
    </row>
    <row r="557" spans="1:17" s="5" customFormat="1" ht="17.25" customHeight="1">
      <c r="A557" s="1">
        <v>28</v>
      </c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>
        <f t="shared" si="9"/>
        <v>0</v>
      </c>
    </row>
    <row r="558" spans="1:17" s="5" customFormat="1" ht="17.25" customHeight="1">
      <c r="A558" s="1">
        <v>29</v>
      </c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>
        <f t="shared" si="9"/>
        <v>0</v>
      </c>
    </row>
    <row r="559" spans="1:17" s="5" customFormat="1" ht="17.25" customHeight="1">
      <c r="A559" s="1">
        <v>30</v>
      </c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>
        <f t="shared" si="9"/>
        <v>0</v>
      </c>
    </row>
    <row r="560" spans="1:17" s="5" customFormat="1" ht="17.25" customHeight="1">
      <c r="A560" s="1">
        <v>31</v>
      </c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>
        <f t="shared" si="9"/>
        <v>0</v>
      </c>
    </row>
    <row r="561" spans="1:17" s="5" customFormat="1" ht="17.25" customHeight="1">
      <c r="A561" s="1">
        <v>32</v>
      </c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>
        <f t="shared" si="9"/>
        <v>0</v>
      </c>
    </row>
    <row r="562" spans="1:17" s="5" customFormat="1" ht="17.25" customHeight="1">
      <c r="A562" s="1">
        <v>33</v>
      </c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>
        <f t="shared" si="9"/>
        <v>0</v>
      </c>
    </row>
    <row r="563" spans="1:17" s="5" customFormat="1" ht="17.25" customHeight="1">
      <c r="A563" s="1">
        <v>34</v>
      </c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>
        <f t="shared" si="9"/>
        <v>0</v>
      </c>
    </row>
    <row r="564" spans="1:17" s="5" customFormat="1" ht="17.25" customHeight="1">
      <c r="A564" s="1">
        <v>35</v>
      </c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>
        <f t="shared" si="9"/>
        <v>0</v>
      </c>
    </row>
    <row r="565" spans="1:17" s="5" customFormat="1" ht="17.25" customHeight="1">
      <c r="A565" s="1">
        <v>36</v>
      </c>
      <c r="B565" s="1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>
        <f t="shared" si="9"/>
        <v>0</v>
      </c>
    </row>
    <row r="566" spans="1:17" s="5" customFormat="1" ht="17.25" customHeight="1">
      <c r="A566" s="1">
        <v>37</v>
      </c>
      <c r="B566" s="1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>
        <f t="shared" si="9"/>
        <v>0</v>
      </c>
    </row>
    <row r="567" spans="1:17" s="5" customFormat="1" ht="17.25" customHeight="1">
      <c r="A567" s="1">
        <v>38</v>
      </c>
      <c r="B567" s="1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>
        <f t="shared" si="9"/>
        <v>0</v>
      </c>
    </row>
    <row r="568" spans="1:17" s="5" customFormat="1" ht="17.25" customHeight="1">
      <c r="A568" s="1">
        <v>39</v>
      </c>
      <c r="B568" s="1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>
        <f t="shared" si="9"/>
        <v>0</v>
      </c>
    </row>
    <row r="569" spans="1:17" s="5" customFormat="1" ht="17.25" customHeight="1">
      <c r="A569" s="1">
        <v>40</v>
      </c>
      <c r="B569" s="1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s="5" customFormat="1" ht="17.25" customHeight="1">
      <c r="A570" s="1">
        <v>41</v>
      </c>
      <c r="B570" s="1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s="5" customFormat="1" ht="17.25" customHeight="1">
      <c r="A571" s="1">
        <v>42</v>
      </c>
      <c r="B571" s="1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s="5" customFormat="1" ht="17.25" customHeight="1">
      <c r="A572" s="2" t="s">
        <v>11</v>
      </c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>
        <v>0</v>
      </c>
      <c r="P572" s="8"/>
      <c r="Q572" s="1">
        <f>COUNTIF(Q530:Q568,"0")</f>
        <v>39</v>
      </c>
    </row>
    <row r="573" spans="1:17" s="5" customFormat="1" ht="17.25" customHeight="1">
      <c r="A573" s="2" t="s">
        <v>12</v>
      </c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>
        <v>1</v>
      </c>
      <c r="P573" s="8"/>
      <c r="Q573" s="1">
        <f>COUNTIF(Q530:Q568,"1")</f>
        <v>0</v>
      </c>
    </row>
    <row r="574" spans="1:17" s="5" customFormat="1" ht="17.25" customHeight="1">
      <c r="A574" s="2" t="s">
        <v>1</v>
      </c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>
        <v>1.5</v>
      </c>
      <c r="P574" s="8"/>
      <c r="Q574" s="1">
        <f>COUNTIF(Q530:Q568,"1.5")</f>
        <v>0</v>
      </c>
    </row>
    <row r="575" spans="1:17" s="5" customFormat="1" ht="17.25" customHeight="1">
      <c r="A575" s="2" t="s">
        <v>2</v>
      </c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>
        <v>2</v>
      </c>
      <c r="P575" s="8"/>
      <c r="Q575" s="1">
        <f>COUNTIF(Q530:Q568,"2")</f>
        <v>0</v>
      </c>
    </row>
    <row r="576" spans="1:17" s="5" customFormat="1" ht="17.25" customHeight="1">
      <c r="A576" s="2" t="s">
        <v>13</v>
      </c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>
        <v>2.5</v>
      </c>
      <c r="P576" s="8"/>
      <c r="Q576" s="1">
        <f>COUNTIF(Q530:Q568,"2.5")</f>
        <v>0</v>
      </c>
    </row>
    <row r="577" spans="1:17" s="5" customFormat="1" ht="17.25" customHeight="1">
      <c r="A577" s="8"/>
      <c r="B577" s="1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>
        <v>3</v>
      </c>
      <c r="P577" s="9"/>
      <c r="Q577" s="1">
        <f>COUNTIF(Q530:Q568,"3")</f>
        <v>0</v>
      </c>
    </row>
    <row r="578" spans="1:17" s="5" customFormat="1" ht="17.25" customHeight="1">
      <c r="A578" s="8"/>
      <c r="B578" s="1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>
        <v>3.5</v>
      </c>
      <c r="P578" s="9"/>
      <c r="Q578" s="1">
        <f>COUNTIF(Q530:Q568,"3.5")</f>
        <v>0</v>
      </c>
    </row>
    <row r="579" spans="1:17" s="5" customFormat="1" ht="17.25" customHeight="1">
      <c r="A579" s="8"/>
      <c r="B579" s="1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>
        <v>4</v>
      </c>
      <c r="P579" s="9"/>
      <c r="Q579" s="1">
        <f>COUNTIF(Q530:Q568,"4")</f>
        <v>0</v>
      </c>
    </row>
    <row r="581" spans="1:17" ht="19.5">
      <c r="A581" s="34" t="s">
        <v>33</v>
      </c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</row>
    <row r="582" spans="1:17" ht="19.5">
      <c r="A582" s="34" t="s">
        <v>24</v>
      </c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</row>
    <row r="584" spans="1:17" ht="18" customHeight="1">
      <c r="A584" s="25" t="s">
        <v>3</v>
      </c>
      <c r="B584" s="28" t="s">
        <v>4</v>
      </c>
      <c r="C584" s="35" t="s">
        <v>18</v>
      </c>
      <c r="D584" s="36"/>
      <c r="E584" s="36"/>
      <c r="F584" s="36"/>
      <c r="G584" s="36"/>
      <c r="H584" s="37"/>
      <c r="I584" s="35" t="s">
        <v>16</v>
      </c>
      <c r="J584" s="36"/>
      <c r="K584" s="36"/>
      <c r="L584" s="36"/>
      <c r="M584" s="36"/>
      <c r="N584" s="37"/>
      <c r="O584" s="25" t="s">
        <v>15</v>
      </c>
      <c r="P584" s="25"/>
      <c r="Q584" s="25"/>
    </row>
    <row r="585" spans="1:17" ht="24.75" customHeight="1">
      <c r="A585" s="25"/>
      <c r="B585" s="33"/>
      <c r="C585" s="25" t="s">
        <v>14</v>
      </c>
      <c r="D585" s="25"/>
      <c r="E585" s="25"/>
      <c r="F585" s="25"/>
      <c r="G585" s="38" t="s">
        <v>8</v>
      </c>
      <c r="H585" s="28" t="s">
        <v>0</v>
      </c>
      <c r="I585" s="25" t="s">
        <v>14</v>
      </c>
      <c r="J585" s="25"/>
      <c r="K585" s="25"/>
      <c r="L585" s="25"/>
      <c r="M585" s="26" t="s">
        <v>8</v>
      </c>
      <c r="N585" s="28" t="s">
        <v>0</v>
      </c>
      <c r="O585" s="30" t="s">
        <v>17</v>
      </c>
      <c r="P585" s="28" t="s">
        <v>9</v>
      </c>
      <c r="Q585" s="28" t="s">
        <v>10</v>
      </c>
    </row>
    <row r="586" spans="1:17" ht="18" customHeight="1">
      <c r="A586" s="25"/>
      <c r="B586" s="33"/>
      <c r="C586" s="3" t="s">
        <v>5</v>
      </c>
      <c r="D586" s="3" t="s">
        <v>6</v>
      </c>
      <c r="E586" s="3" t="s">
        <v>7</v>
      </c>
      <c r="F586" s="3" t="s">
        <v>0</v>
      </c>
      <c r="G586" s="39"/>
      <c r="H586" s="29"/>
      <c r="I586" s="3" t="s">
        <v>5</v>
      </c>
      <c r="J586" s="3" t="s">
        <v>6</v>
      </c>
      <c r="K586" s="3" t="s">
        <v>7</v>
      </c>
      <c r="L586" s="3" t="s">
        <v>0</v>
      </c>
      <c r="M586" s="27"/>
      <c r="N586" s="29"/>
      <c r="O586" s="31"/>
      <c r="P586" s="32"/>
      <c r="Q586" s="33"/>
    </row>
    <row r="587" spans="1:17" ht="18" customHeight="1">
      <c r="A587" s="25"/>
      <c r="B587" s="32"/>
      <c r="C587" s="3"/>
      <c r="D587" s="3"/>
      <c r="E587" s="3"/>
      <c r="F587" s="3"/>
      <c r="G587" s="3"/>
      <c r="H587" s="3">
        <v>100</v>
      </c>
      <c r="I587" s="3"/>
      <c r="J587" s="3"/>
      <c r="K587" s="3"/>
      <c r="L587" s="3"/>
      <c r="M587" s="3"/>
      <c r="N587" s="3">
        <v>100</v>
      </c>
      <c r="O587" s="3">
        <v>200</v>
      </c>
      <c r="P587" s="3">
        <v>100</v>
      </c>
      <c r="Q587" s="29"/>
    </row>
    <row r="588" spans="1:17" s="5" customFormat="1" ht="17.25" customHeight="1">
      <c r="A588" s="1">
        <v>1</v>
      </c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>
        <f>IF(H588&lt;=49,0,IF(H588&lt;=54,1,IF(H588&lt;=59,1.5,IF(H588&lt;=64,2,IF(H588&lt;=69,2.5,IF(H588&lt;=74,3,IF(H588&lt;=79,3.5,IF(H588&lt;=100,4,"n/a"))))))))</f>
        <v>0</v>
      </c>
    </row>
    <row r="589" spans="1:17" s="5" customFormat="1" ht="17.25" customHeight="1">
      <c r="A589" s="1">
        <v>2</v>
      </c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>
        <f aca="true" t="shared" si="10" ref="Q589:Q626">IF(H589&lt;=49,0,IF(H589&lt;=54,1,IF(H589&lt;=59,1.5,IF(H589&lt;=64,2,IF(H589&lt;=69,2.5,IF(H589&lt;=74,3,IF(H589&lt;=79,3.5,IF(H589&lt;=100,4,"n/a"))))))))</f>
        <v>0</v>
      </c>
    </row>
    <row r="590" spans="1:17" s="5" customFormat="1" ht="17.25" customHeight="1">
      <c r="A590" s="1">
        <v>3</v>
      </c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>
        <f t="shared" si="10"/>
        <v>0</v>
      </c>
    </row>
    <row r="591" spans="1:17" s="5" customFormat="1" ht="17.25" customHeight="1">
      <c r="A591" s="1">
        <v>4</v>
      </c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>
        <f t="shared" si="10"/>
        <v>0</v>
      </c>
    </row>
    <row r="592" spans="1:17" s="5" customFormat="1" ht="17.25" customHeight="1">
      <c r="A592" s="1">
        <v>5</v>
      </c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>
        <f t="shared" si="10"/>
        <v>0</v>
      </c>
    </row>
    <row r="593" spans="1:17" s="5" customFormat="1" ht="17.25" customHeight="1">
      <c r="A593" s="1">
        <v>6</v>
      </c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>
        <f t="shared" si="10"/>
        <v>0</v>
      </c>
    </row>
    <row r="594" spans="1:17" s="5" customFormat="1" ht="17.25" customHeight="1">
      <c r="A594" s="1">
        <v>7</v>
      </c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>
        <f t="shared" si="10"/>
        <v>0</v>
      </c>
    </row>
    <row r="595" spans="1:17" s="5" customFormat="1" ht="17.25" customHeight="1">
      <c r="A595" s="1">
        <v>8</v>
      </c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>
        <f t="shared" si="10"/>
        <v>0</v>
      </c>
    </row>
    <row r="596" spans="1:17" s="5" customFormat="1" ht="17.25" customHeight="1">
      <c r="A596" s="1">
        <v>9</v>
      </c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>
        <f t="shared" si="10"/>
        <v>0</v>
      </c>
    </row>
    <row r="597" spans="1:17" s="5" customFormat="1" ht="17.25" customHeight="1">
      <c r="A597" s="1">
        <v>10</v>
      </c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>
        <f t="shared" si="10"/>
        <v>0</v>
      </c>
    </row>
    <row r="598" spans="1:17" s="5" customFormat="1" ht="17.25" customHeight="1">
      <c r="A598" s="1">
        <v>11</v>
      </c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>
        <f t="shared" si="10"/>
        <v>0</v>
      </c>
    </row>
    <row r="599" spans="1:17" s="5" customFormat="1" ht="17.25" customHeight="1">
      <c r="A599" s="1">
        <v>12</v>
      </c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>
        <f t="shared" si="10"/>
        <v>0</v>
      </c>
    </row>
    <row r="600" spans="1:17" s="5" customFormat="1" ht="17.25" customHeight="1">
      <c r="A600" s="1">
        <v>13</v>
      </c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>
        <f t="shared" si="10"/>
        <v>0</v>
      </c>
    </row>
    <row r="601" spans="1:17" s="5" customFormat="1" ht="17.25" customHeight="1">
      <c r="A601" s="1">
        <v>14</v>
      </c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>
        <f t="shared" si="10"/>
        <v>0</v>
      </c>
    </row>
    <row r="602" spans="1:17" s="5" customFormat="1" ht="17.25" customHeight="1">
      <c r="A602" s="1">
        <v>15</v>
      </c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>
        <f t="shared" si="10"/>
        <v>0</v>
      </c>
    </row>
    <row r="603" spans="1:17" s="5" customFormat="1" ht="17.25" customHeight="1">
      <c r="A603" s="1">
        <v>16</v>
      </c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>
        <f t="shared" si="10"/>
        <v>0</v>
      </c>
    </row>
    <row r="604" spans="1:17" s="5" customFormat="1" ht="17.25" customHeight="1">
      <c r="A604" s="1">
        <v>17</v>
      </c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>
        <f t="shared" si="10"/>
        <v>0</v>
      </c>
    </row>
    <row r="605" spans="1:17" s="5" customFormat="1" ht="17.25" customHeight="1">
      <c r="A605" s="1">
        <v>18</v>
      </c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>
        <f t="shared" si="10"/>
        <v>0</v>
      </c>
    </row>
    <row r="606" spans="1:17" s="5" customFormat="1" ht="17.25" customHeight="1">
      <c r="A606" s="1">
        <v>19</v>
      </c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>
        <f t="shared" si="10"/>
        <v>0</v>
      </c>
    </row>
    <row r="607" spans="1:17" s="5" customFormat="1" ht="17.25" customHeight="1">
      <c r="A607" s="1">
        <v>20</v>
      </c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>
        <f t="shared" si="10"/>
        <v>0</v>
      </c>
    </row>
    <row r="608" spans="1:17" s="5" customFormat="1" ht="17.25" customHeight="1">
      <c r="A608" s="1">
        <v>21</v>
      </c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>
        <f t="shared" si="10"/>
        <v>0</v>
      </c>
    </row>
    <row r="609" spans="1:17" s="5" customFormat="1" ht="17.25" customHeight="1">
      <c r="A609" s="1">
        <v>22</v>
      </c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>
        <f t="shared" si="10"/>
        <v>0</v>
      </c>
    </row>
    <row r="610" spans="1:17" s="5" customFormat="1" ht="17.25" customHeight="1">
      <c r="A610" s="1">
        <v>23</v>
      </c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>
        <f t="shared" si="10"/>
        <v>0</v>
      </c>
    </row>
    <row r="611" spans="1:17" s="5" customFormat="1" ht="17.25" customHeight="1">
      <c r="A611" s="1">
        <v>24</v>
      </c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>
        <f t="shared" si="10"/>
        <v>0</v>
      </c>
    </row>
    <row r="612" spans="1:17" s="5" customFormat="1" ht="17.25" customHeight="1">
      <c r="A612" s="1">
        <v>25</v>
      </c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>
        <f t="shared" si="10"/>
        <v>0</v>
      </c>
    </row>
    <row r="613" spans="1:17" s="5" customFormat="1" ht="17.25" customHeight="1">
      <c r="A613" s="1">
        <v>26</v>
      </c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>
        <f t="shared" si="10"/>
        <v>0</v>
      </c>
    </row>
    <row r="614" spans="1:17" s="5" customFormat="1" ht="17.25" customHeight="1">
      <c r="A614" s="1">
        <v>27</v>
      </c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>
        <f t="shared" si="10"/>
        <v>0</v>
      </c>
    </row>
    <row r="615" spans="1:17" s="5" customFormat="1" ht="17.25" customHeight="1">
      <c r="A615" s="1">
        <v>28</v>
      </c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>
        <f t="shared" si="10"/>
        <v>0</v>
      </c>
    </row>
    <row r="616" spans="1:17" s="5" customFormat="1" ht="17.25" customHeight="1">
      <c r="A616" s="1">
        <v>29</v>
      </c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>
        <f t="shared" si="10"/>
        <v>0</v>
      </c>
    </row>
    <row r="617" spans="1:17" s="5" customFormat="1" ht="17.25" customHeight="1">
      <c r="A617" s="1">
        <v>30</v>
      </c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>
        <f t="shared" si="10"/>
        <v>0</v>
      </c>
    </row>
    <row r="618" spans="1:17" s="5" customFormat="1" ht="17.25" customHeight="1">
      <c r="A618" s="1">
        <v>31</v>
      </c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>
        <f t="shared" si="10"/>
        <v>0</v>
      </c>
    </row>
    <row r="619" spans="1:17" s="5" customFormat="1" ht="17.25" customHeight="1">
      <c r="A619" s="1">
        <v>32</v>
      </c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>
        <f t="shared" si="10"/>
        <v>0</v>
      </c>
    </row>
    <row r="620" spans="1:17" s="5" customFormat="1" ht="17.25" customHeight="1">
      <c r="A620" s="1">
        <v>33</v>
      </c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>
        <f t="shared" si="10"/>
        <v>0</v>
      </c>
    </row>
    <row r="621" spans="1:17" s="5" customFormat="1" ht="17.25" customHeight="1">
      <c r="A621" s="1">
        <v>34</v>
      </c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>
        <f t="shared" si="10"/>
        <v>0</v>
      </c>
    </row>
    <row r="622" spans="1:17" s="5" customFormat="1" ht="17.25" customHeight="1">
      <c r="A622" s="1">
        <v>35</v>
      </c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>
        <f t="shared" si="10"/>
        <v>0</v>
      </c>
    </row>
    <row r="623" spans="1:17" s="5" customFormat="1" ht="17.25" customHeight="1">
      <c r="A623" s="1">
        <v>36</v>
      </c>
      <c r="B623" s="1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>
        <f t="shared" si="10"/>
        <v>0</v>
      </c>
    </row>
    <row r="624" spans="1:17" s="5" customFormat="1" ht="17.25" customHeight="1">
      <c r="A624" s="1">
        <v>37</v>
      </c>
      <c r="B624" s="1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>
        <f t="shared" si="10"/>
        <v>0</v>
      </c>
    </row>
    <row r="625" spans="1:17" s="5" customFormat="1" ht="17.25" customHeight="1">
      <c r="A625" s="1">
        <v>38</v>
      </c>
      <c r="B625" s="1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>
        <f t="shared" si="10"/>
        <v>0</v>
      </c>
    </row>
    <row r="626" spans="1:17" s="5" customFormat="1" ht="17.25" customHeight="1">
      <c r="A626" s="1">
        <v>39</v>
      </c>
      <c r="B626" s="1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>
        <f t="shared" si="10"/>
        <v>0</v>
      </c>
    </row>
    <row r="627" spans="1:17" s="5" customFormat="1" ht="17.25" customHeight="1">
      <c r="A627" s="1">
        <v>40</v>
      </c>
      <c r="B627" s="1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s="5" customFormat="1" ht="17.25" customHeight="1">
      <c r="A628" s="1">
        <v>41</v>
      </c>
      <c r="B628" s="1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s="5" customFormat="1" ht="17.25" customHeight="1">
      <c r="A629" s="1">
        <v>42</v>
      </c>
      <c r="B629" s="1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s="5" customFormat="1" ht="17.25" customHeight="1">
      <c r="A630" s="2" t="s">
        <v>11</v>
      </c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>
        <v>0</v>
      </c>
      <c r="P630" s="8"/>
      <c r="Q630" s="1">
        <f>COUNTIF(Q588:Q626,"0")</f>
        <v>39</v>
      </c>
    </row>
    <row r="631" spans="1:17" s="5" customFormat="1" ht="17.25" customHeight="1">
      <c r="A631" s="2" t="s">
        <v>12</v>
      </c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>
        <v>1</v>
      </c>
      <c r="P631" s="8"/>
      <c r="Q631" s="1">
        <f>COUNTIF(Q588:Q626,"1")</f>
        <v>0</v>
      </c>
    </row>
    <row r="632" spans="1:17" s="5" customFormat="1" ht="17.25" customHeight="1">
      <c r="A632" s="2" t="s">
        <v>1</v>
      </c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>
        <v>1.5</v>
      </c>
      <c r="P632" s="8"/>
      <c r="Q632" s="1">
        <f>COUNTIF(Q588:Q626,"1.5")</f>
        <v>0</v>
      </c>
    </row>
    <row r="633" spans="1:17" s="5" customFormat="1" ht="17.25" customHeight="1">
      <c r="A633" s="2" t="s">
        <v>2</v>
      </c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>
        <v>2</v>
      </c>
      <c r="P633" s="8"/>
      <c r="Q633" s="1">
        <f>COUNTIF(Q588:Q626,"2")</f>
        <v>0</v>
      </c>
    </row>
    <row r="634" spans="1:17" s="5" customFormat="1" ht="17.25" customHeight="1">
      <c r="A634" s="2" t="s">
        <v>13</v>
      </c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>
        <v>2.5</v>
      </c>
      <c r="P634" s="8"/>
      <c r="Q634" s="1">
        <f>COUNTIF(Q588:Q626,"2.5")</f>
        <v>0</v>
      </c>
    </row>
    <row r="635" spans="1:17" s="5" customFormat="1" ht="17.25" customHeight="1">
      <c r="A635" s="8"/>
      <c r="B635" s="1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>
        <v>3</v>
      </c>
      <c r="P635" s="9"/>
      <c r="Q635" s="1">
        <f>COUNTIF(Q588:Q626,"3")</f>
        <v>0</v>
      </c>
    </row>
    <row r="636" spans="1:17" s="5" customFormat="1" ht="17.25" customHeight="1">
      <c r="A636" s="8"/>
      <c r="B636" s="1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>
        <v>3.5</v>
      </c>
      <c r="P636" s="9"/>
      <c r="Q636" s="1">
        <f>COUNTIF(Q588:Q626,"3.5")</f>
        <v>0</v>
      </c>
    </row>
    <row r="637" spans="1:17" s="5" customFormat="1" ht="17.25" customHeight="1">
      <c r="A637" s="8"/>
      <c r="B637" s="1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>
        <v>4</v>
      </c>
      <c r="P637" s="9"/>
      <c r="Q637" s="1">
        <f>COUNTIF(Q588:Q626,"4")</f>
        <v>0</v>
      </c>
    </row>
    <row r="639" spans="1:17" ht="19.5">
      <c r="A639" s="34" t="s">
        <v>34</v>
      </c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</row>
    <row r="640" spans="1:17" ht="19.5">
      <c r="A640" s="34" t="s">
        <v>24</v>
      </c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</row>
    <row r="642" spans="1:17" ht="18" customHeight="1">
      <c r="A642" s="25" t="s">
        <v>3</v>
      </c>
      <c r="B642" s="28" t="s">
        <v>4</v>
      </c>
      <c r="C642" s="35" t="s">
        <v>18</v>
      </c>
      <c r="D642" s="36"/>
      <c r="E642" s="36"/>
      <c r="F642" s="36"/>
      <c r="G642" s="36"/>
      <c r="H642" s="37"/>
      <c r="I642" s="35" t="s">
        <v>16</v>
      </c>
      <c r="J642" s="36"/>
      <c r="K642" s="36"/>
      <c r="L642" s="36"/>
      <c r="M642" s="36"/>
      <c r="N642" s="37"/>
      <c r="O642" s="25" t="s">
        <v>15</v>
      </c>
      <c r="P642" s="25"/>
      <c r="Q642" s="25"/>
    </row>
    <row r="643" spans="1:17" ht="24.75" customHeight="1">
      <c r="A643" s="25"/>
      <c r="B643" s="33"/>
      <c r="C643" s="25" t="s">
        <v>14</v>
      </c>
      <c r="D643" s="25"/>
      <c r="E643" s="25"/>
      <c r="F643" s="25"/>
      <c r="G643" s="38" t="s">
        <v>8</v>
      </c>
      <c r="H643" s="28" t="s">
        <v>0</v>
      </c>
      <c r="I643" s="25" t="s">
        <v>14</v>
      </c>
      <c r="J643" s="25"/>
      <c r="K643" s="25"/>
      <c r="L643" s="25"/>
      <c r="M643" s="26" t="s">
        <v>8</v>
      </c>
      <c r="N643" s="28" t="s">
        <v>0</v>
      </c>
      <c r="O643" s="30" t="s">
        <v>17</v>
      </c>
      <c r="P643" s="28" t="s">
        <v>9</v>
      </c>
      <c r="Q643" s="28" t="s">
        <v>10</v>
      </c>
    </row>
    <row r="644" spans="1:17" ht="18" customHeight="1">
      <c r="A644" s="25"/>
      <c r="B644" s="33"/>
      <c r="C644" s="3" t="s">
        <v>5</v>
      </c>
      <c r="D644" s="3" t="s">
        <v>6</v>
      </c>
      <c r="E644" s="3" t="s">
        <v>7</v>
      </c>
      <c r="F644" s="3" t="s">
        <v>0</v>
      </c>
      <c r="G644" s="39"/>
      <c r="H644" s="29"/>
      <c r="I644" s="3" t="s">
        <v>5</v>
      </c>
      <c r="J644" s="3" t="s">
        <v>6</v>
      </c>
      <c r="K644" s="3" t="s">
        <v>7</v>
      </c>
      <c r="L644" s="3" t="s">
        <v>0</v>
      </c>
      <c r="M644" s="27"/>
      <c r="N644" s="29"/>
      <c r="O644" s="31"/>
      <c r="P644" s="32"/>
      <c r="Q644" s="33"/>
    </row>
    <row r="645" spans="1:17" ht="18" customHeight="1">
      <c r="A645" s="25"/>
      <c r="B645" s="32"/>
      <c r="C645" s="3"/>
      <c r="D645" s="3"/>
      <c r="E645" s="3"/>
      <c r="F645" s="3"/>
      <c r="G645" s="3"/>
      <c r="H645" s="3">
        <v>100</v>
      </c>
      <c r="I645" s="3"/>
      <c r="J645" s="3"/>
      <c r="K645" s="3"/>
      <c r="L645" s="3"/>
      <c r="M645" s="3"/>
      <c r="N645" s="3">
        <v>100</v>
      </c>
      <c r="O645" s="3">
        <v>200</v>
      </c>
      <c r="P645" s="3">
        <v>100</v>
      </c>
      <c r="Q645" s="29"/>
    </row>
    <row r="646" spans="1:17" s="5" customFormat="1" ht="17.25" customHeight="1">
      <c r="A646" s="1">
        <v>1</v>
      </c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>
        <f>IF(H646&lt;=49,0,IF(H646&lt;=54,1,IF(H646&lt;=59,1.5,IF(H646&lt;=64,2,IF(H646&lt;=69,2.5,IF(H646&lt;=74,3,IF(H646&lt;=79,3.5,IF(H646&lt;=100,4,"n/a"))))))))</f>
        <v>0</v>
      </c>
    </row>
    <row r="647" spans="1:17" s="5" customFormat="1" ht="17.25" customHeight="1">
      <c r="A647" s="1">
        <v>2</v>
      </c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>
        <f aca="true" t="shared" si="11" ref="Q647:Q684">IF(H647&lt;=49,0,IF(H647&lt;=54,1,IF(H647&lt;=59,1.5,IF(H647&lt;=64,2,IF(H647&lt;=69,2.5,IF(H647&lt;=74,3,IF(H647&lt;=79,3.5,IF(H647&lt;=100,4,"n/a"))))))))</f>
        <v>0</v>
      </c>
    </row>
    <row r="648" spans="1:17" s="5" customFormat="1" ht="17.25" customHeight="1">
      <c r="A648" s="1">
        <v>3</v>
      </c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>
        <f t="shared" si="11"/>
        <v>0</v>
      </c>
    </row>
    <row r="649" spans="1:17" s="5" customFormat="1" ht="17.25" customHeight="1">
      <c r="A649" s="1">
        <v>4</v>
      </c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>
        <f t="shared" si="11"/>
        <v>0</v>
      </c>
    </row>
    <row r="650" spans="1:17" s="5" customFormat="1" ht="17.25" customHeight="1">
      <c r="A650" s="1">
        <v>5</v>
      </c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>
        <f t="shared" si="11"/>
        <v>0</v>
      </c>
    </row>
    <row r="651" spans="1:17" s="5" customFormat="1" ht="17.25" customHeight="1">
      <c r="A651" s="1">
        <v>6</v>
      </c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>
        <f t="shared" si="11"/>
        <v>0</v>
      </c>
    </row>
    <row r="652" spans="1:17" s="5" customFormat="1" ht="17.25" customHeight="1">
      <c r="A652" s="1">
        <v>7</v>
      </c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>
        <f t="shared" si="11"/>
        <v>0</v>
      </c>
    </row>
    <row r="653" spans="1:17" s="5" customFormat="1" ht="17.25" customHeight="1">
      <c r="A653" s="1">
        <v>8</v>
      </c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>
        <f t="shared" si="11"/>
        <v>0</v>
      </c>
    </row>
    <row r="654" spans="1:17" s="5" customFormat="1" ht="17.25" customHeight="1">
      <c r="A654" s="1">
        <v>9</v>
      </c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>
        <f t="shared" si="11"/>
        <v>0</v>
      </c>
    </row>
    <row r="655" spans="1:17" s="5" customFormat="1" ht="17.25" customHeight="1">
      <c r="A655" s="1">
        <v>10</v>
      </c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>
        <f t="shared" si="11"/>
        <v>0</v>
      </c>
    </row>
    <row r="656" spans="1:17" s="5" customFormat="1" ht="17.25" customHeight="1">
      <c r="A656" s="1">
        <v>11</v>
      </c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>
        <f t="shared" si="11"/>
        <v>0</v>
      </c>
    </row>
    <row r="657" spans="1:17" s="5" customFormat="1" ht="17.25" customHeight="1">
      <c r="A657" s="1">
        <v>12</v>
      </c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>
        <f t="shared" si="11"/>
        <v>0</v>
      </c>
    </row>
    <row r="658" spans="1:17" s="5" customFormat="1" ht="17.25" customHeight="1">
      <c r="A658" s="1">
        <v>13</v>
      </c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>
        <f t="shared" si="11"/>
        <v>0</v>
      </c>
    </row>
    <row r="659" spans="1:17" s="5" customFormat="1" ht="17.25" customHeight="1">
      <c r="A659" s="1">
        <v>14</v>
      </c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>
        <f t="shared" si="11"/>
        <v>0</v>
      </c>
    </row>
    <row r="660" spans="1:17" s="5" customFormat="1" ht="17.25" customHeight="1">
      <c r="A660" s="1">
        <v>15</v>
      </c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>
        <f t="shared" si="11"/>
        <v>0</v>
      </c>
    </row>
    <row r="661" spans="1:17" s="5" customFormat="1" ht="17.25" customHeight="1">
      <c r="A661" s="1">
        <v>16</v>
      </c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>
        <f t="shared" si="11"/>
        <v>0</v>
      </c>
    </row>
    <row r="662" spans="1:17" s="5" customFormat="1" ht="17.25" customHeight="1">
      <c r="A662" s="1">
        <v>17</v>
      </c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>
        <f t="shared" si="11"/>
        <v>0</v>
      </c>
    </row>
    <row r="663" spans="1:17" s="5" customFormat="1" ht="17.25" customHeight="1">
      <c r="A663" s="1">
        <v>18</v>
      </c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>
        <f t="shared" si="11"/>
        <v>0</v>
      </c>
    </row>
    <row r="664" spans="1:17" s="5" customFormat="1" ht="17.25" customHeight="1">
      <c r="A664" s="1">
        <v>19</v>
      </c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>
        <f t="shared" si="11"/>
        <v>0</v>
      </c>
    </row>
    <row r="665" spans="1:17" s="5" customFormat="1" ht="17.25" customHeight="1">
      <c r="A665" s="1">
        <v>20</v>
      </c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>
        <f t="shared" si="11"/>
        <v>0</v>
      </c>
    </row>
    <row r="666" spans="1:17" s="5" customFormat="1" ht="17.25" customHeight="1">
      <c r="A666" s="1">
        <v>21</v>
      </c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>
        <f t="shared" si="11"/>
        <v>0</v>
      </c>
    </row>
    <row r="667" spans="1:17" s="5" customFormat="1" ht="17.25" customHeight="1">
      <c r="A667" s="1">
        <v>22</v>
      </c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>
        <f t="shared" si="11"/>
        <v>0</v>
      </c>
    </row>
    <row r="668" spans="1:17" s="5" customFormat="1" ht="17.25" customHeight="1">
      <c r="A668" s="1">
        <v>23</v>
      </c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>
        <f t="shared" si="11"/>
        <v>0</v>
      </c>
    </row>
    <row r="669" spans="1:17" s="5" customFormat="1" ht="17.25" customHeight="1">
      <c r="A669" s="1">
        <v>24</v>
      </c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>
        <f t="shared" si="11"/>
        <v>0</v>
      </c>
    </row>
    <row r="670" spans="1:17" s="5" customFormat="1" ht="17.25" customHeight="1">
      <c r="A670" s="1">
        <v>25</v>
      </c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>
        <f t="shared" si="11"/>
        <v>0</v>
      </c>
    </row>
    <row r="671" spans="1:17" s="5" customFormat="1" ht="17.25" customHeight="1">
      <c r="A671" s="1">
        <v>26</v>
      </c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>
        <f t="shared" si="11"/>
        <v>0</v>
      </c>
    </row>
    <row r="672" spans="1:17" s="5" customFormat="1" ht="17.25" customHeight="1">
      <c r="A672" s="1">
        <v>27</v>
      </c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>
        <f t="shared" si="11"/>
        <v>0</v>
      </c>
    </row>
    <row r="673" spans="1:17" s="5" customFormat="1" ht="17.25" customHeight="1">
      <c r="A673" s="1">
        <v>28</v>
      </c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>
        <f t="shared" si="11"/>
        <v>0</v>
      </c>
    </row>
    <row r="674" spans="1:17" s="5" customFormat="1" ht="17.25" customHeight="1">
      <c r="A674" s="1">
        <v>29</v>
      </c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>
        <f t="shared" si="11"/>
        <v>0</v>
      </c>
    </row>
    <row r="675" spans="1:17" s="5" customFormat="1" ht="17.25" customHeight="1">
      <c r="A675" s="1">
        <v>30</v>
      </c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>
        <f t="shared" si="11"/>
        <v>0</v>
      </c>
    </row>
    <row r="676" spans="1:17" s="5" customFormat="1" ht="17.25" customHeight="1">
      <c r="A676" s="1">
        <v>31</v>
      </c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>
        <f t="shared" si="11"/>
        <v>0</v>
      </c>
    </row>
    <row r="677" spans="1:17" s="5" customFormat="1" ht="17.25" customHeight="1">
      <c r="A677" s="1">
        <v>32</v>
      </c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>
        <f t="shared" si="11"/>
        <v>0</v>
      </c>
    </row>
    <row r="678" spans="1:17" s="5" customFormat="1" ht="17.25" customHeight="1">
      <c r="A678" s="1">
        <v>33</v>
      </c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>
        <f t="shared" si="11"/>
        <v>0</v>
      </c>
    </row>
    <row r="679" spans="1:17" s="5" customFormat="1" ht="17.25" customHeight="1">
      <c r="A679" s="1">
        <v>34</v>
      </c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>
        <f t="shared" si="11"/>
        <v>0</v>
      </c>
    </row>
    <row r="680" spans="1:17" s="5" customFormat="1" ht="17.25" customHeight="1">
      <c r="A680" s="1">
        <v>35</v>
      </c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>
        <f t="shared" si="11"/>
        <v>0</v>
      </c>
    </row>
    <row r="681" spans="1:17" s="5" customFormat="1" ht="17.25" customHeight="1">
      <c r="A681" s="1">
        <v>36</v>
      </c>
      <c r="B681" s="1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>
        <f t="shared" si="11"/>
        <v>0</v>
      </c>
    </row>
    <row r="682" spans="1:17" s="5" customFormat="1" ht="17.25" customHeight="1">
      <c r="A682" s="1">
        <v>37</v>
      </c>
      <c r="B682" s="1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>
        <f t="shared" si="11"/>
        <v>0</v>
      </c>
    </row>
    <row r="683" spans="1:17" s="5" customFormat="1" ht="17.25" customHeight="1">
      <c r="A683" s="1">
        <v>38</v>
      </c>
      <c r="B683" s="1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>
        <f t="shared" si="11"/>
        <v>0</v>
      </c>
    </row>
    <row r="684" spans="1:17" s="5" customFormat="1" ht="17.25" customHeight="1">
      <c r="A684" s="1">
        <v>39</v>
      </c>
      <c r="B684" s="1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>
        <f t="shared" si="11"/>
        <v>0</v>
      </c>
    </row>
    <row r="685" spans="1:17" s="5" customFormat="1" ht="17.25" customHeight="1">
      <c r="A685" s="1">
        <v>40</v>
      </c>
      <c r="B685" s="1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s="5" customFormat="1" ht="17.25" customHeight="1">
      <c r="A686" s="1">
        <v>41</v>
      </c>
      <c r="B686" s="1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s="5" customFormat="1" ht="17.25" customHeight="1">
      <c r="A687" s="1">
        <v>42</v>
      </c>
      <c r="B687" s="1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s="5" customFormat="1" ht="17.25" customHeight="1">
      <c r="A688" s="2" t="s">
        <v>11</v>
      </c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>
        <v>0</v>
      </c>
      <c r="P688" s="8"/>
      <c r="Q688" s="1">
        <f>COUNTIF(Q646:Q684,"0")</f>
        <v>39</v>
      </c>
    </row>
    <row r="689" spans="1:17" s="5" customFormat="1" ht="17.25" customHeight="1">
      <c r="A689" s="2" t="s">
        <v>12</v>
      </c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>
        <v>1</v>
      </c>
      <c r="P689" s="8"/>
      <c r="Q689" s="1">
        <f>COUNTIF(Q646:Q684,"1")</f>
        <v>0</v>
      </c>
    </row>
    <row r="690" spans="1:17" s="5" customFormat="1" ht="17.25" customHeight="1">
      <c r="A690" s="2" t="s">
        <v>1</v>
      </c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>
        <v>1.5</v>
      </c>
      <c r="P690" s="8"/>
      <c r="Q690" s="1">
        <f>COUNTIF(Q646:Q684,"1.5")</f>
        <v>0</v>
      </c>
    </row>
    <row r="691" spans="1:17" s="5" customFormat="1" ht="17.25" customHeight="1">
      <c r="A691" s="2" t="s">
        <v>2</v>
      </c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>
        <v>2</v>
      </c>
      <c r="P691" s="8"/>
      <c r="Q691" s="1">
        <f>COUNTIF(Q646:Q684,"2")</f>
        <v>0</v>
      </c>
    </row>
    <row r="692" spans="1:17" s="5" customFormat="1" ht="17.25" customHeight="1">
      <c r="A692" s="2" t="s">
        <v>13</v>
      </c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>
        <v>2.5</v>
      </c>
      <c r="P692" s="8"/>
      <c r="Q692" s="1">
        <f>COUNTIF(Q646:Q684,"2.5")</f>
        <v>0</v>
      </c>
    </row>
    <row r="693" spans="1:17" s="5" customFormat="1" ht="17.25" customHeight="1">
      <c r="A693" s="8"/>
      <c r="B693" s="1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>
        <v>3</v>
      </c>
      <c r="P693" s="9"/>
      <c r="Q693" s="1">
        <f>COUNTIF(Q646:Q684,"3")</f>
        <v>0</v>
      </c>
    </row>
    <row r="694" spans="1:17" s="5" customFormat="1" ht="17.25" customHeight="1">
      <c r="A694" s="8"/>
      <c r="B694" s="1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>
        <v>3.5</v>
      </c>
      <c r="P694" s="9"/>
      <c r="Q694" s="1">
        <f>COUNTIF(Q646:Q684,"3.5")</f>
        <v>0</v>
      </c>
    </row>
    <row r="695" spans="1:17" s="5" customFormat="1" ht="17.25" customHeight="1">
      <c r="A695" s="8"/>
      <c r="B695" s="1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>
        <v>4</v>
      </c>
      <c r="P695" s="9"/>
      <c r="Q695" s="1">
        <f>COUNTIF(Q646:Q684,"4")</f>
        <v>0</v>
      </c>
    </row>
    <row r="697" spans="1:17" ht="19.5">
      <c r="A697" s="34" t="s">
        <v>38</v>
      </c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</row>
    <row r="698" spans="1:17" ht="19.5">
      <c r="A698" s="34" t="s">
        <v>24</v>
      </c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</row>
    <row r="700" spans="1:17" ht="18" customHeight="1">
      <c r="A700" s="25" t="s">
        <v>3</v>
      </c>
      <c r="B700" s="28" t="s">
        <v>4</v>
      </c>
      <c r="C700" s="35" t="s">
        <v>18</v>
      </c>
      <c r="D700" s="36"/>
      <c r="E700" s="36"/>
      <c r="F700" s="36"/>
      <c r="G700" s="36"/>
      <c r="H700" s="37"/>
      <c r="I700" s="35" t="s">
        <v>16</v>
      </c>
      <c r="J700" s="36"/>
      <c r="K700" s="36"/>
      <c r="L700" s="36"/>
      <c r="M700" s="36"/>
      <c r="N700" s="37"/>
      <c r="O700" s="25" t="s">
        <v>15</v>
      </c>
      <c r="P700" s="25"/>
      <c r="Q700" s="25"/>
    </row>
    <row r="701" spans="1:17" ht="24.75" customHeight="1">
      <c r="A701" s="25"/>
      <c r="B701" s="33"/>
      <c r="C701" s="25" t="s">
        <v>14</v>
      </c>
      <c r="D701" s="25"/>
      <c r="E701" s="25"/>
      <c r="F701" s="25"/>
      <c r="G701" s="38" t="s">
        <v>8</v>
      </c>
      <c r="H701" s="28" t="s">
        <v>0</v>
      </c>
      <c r="I701" s="25" t="s">
        <v>14</v>
      </c>
      <c r="J701" s="25"/>
      <c r="K701" s="25"/>
      <c r="L701" s="25"/>
      <c r="M701" s="26" t="s">
        <v>8</v>
      </c>
      <c r="N701" s="28" t="s">
        <v>0</v>
      </c>
      <c r="O701" s="30" t="s">
        <v>17</v>
      </c>
      <c r="P701" s="28" t="s">
        <v>9</v>
      </c>
      <c r="Q701" s="28" t="s">
        <v>10</v>
      </c>
    </row>
    <row r="702" spans="1:17" ht="18" customHeight="1">
      <c r="A702" s="25"/>
      <c r="B702" s="33"/>
      <c r="C702" s="3" t="s">
        <v>5</v>
      </c>
      <c r="D702" s="3" t="s">
        <v>6</v>
      </c>
      <c r="E702" s="3" t="s">
        <v>7</v>
      </c>
      <c r="F702" s="3" t="s">
        <v>0</v>
      </c>
      <c r="G702" s="39"/>
      <c r="H702" s="29"/>
      <c r="I702" s="3" t="s">
        <v>5</v>
      </c>
      <c r="J702" s="3" t="s">
        <v>6</v>
      </c>
      <c r="K702" s="3" t="s">
        <v>7</v>
      </c>
      <c r="L702" s="3" t="s">
        <v>0</v>
      </c>
      <c r="M702" s="27"/>
      <c r="N702" s="29"/>
      <c r="O702" s="31"/>
      <c r="P702" s="32"/>
      <c r="Q702" s="33"/>
    </row>
    <row r="703" spans="1:17" ht="18" customHeight="1">
      <c r="A703" s="25"/>
      <c r="B703" s="32"/>
      <c r="C703" s="3"/>
      <c r="D703" s="3"/>
      <c r="E703" s="3"/>
      <c r="F703" s="3"/>
      <c r="G703" s="3"/>
      <c r="H703" s="3">
        <v>100</v>
      </c>
      <c r="I703" s="3"/>
      <c r="J703" s="3"/>
      <c r="K703" s="3"/>
      <c r="L703" s="3"/>
      <c r="M703" s="3"/>
      <c r="N703" s="3">
        <v>100</v>
      </c>
      <c r="O703" s="3">
        <v>200</v>
      </c>
      <c r="P703" s="3">
        <v>100</v>
      </c>
      <c r="Q703" s="29"/>
    </row>
    <row r="704" spans="1:17" s="5" customFormat="1" ht="17.25" customHeight="1">
      <c r="A704" s="1">
        <v>1</v>
      </c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>
        <f>IF(H704&lt;=49,0,IF(H704&lt;=54,1,IF(H704&lt;=59,1.5,IF(H704&lt;=64,2,IF(H704&lt;=69,2.5,IF(H704&lt;=74,3,IF(H704&lt;=79,3.5,IF(H704&lt;=100,4,"n/a"))))))))</f>
        <v>0</v>
      </c>
    </row>
    <row r="705" spans="1:17" s="5" customFormat="1" ht="17.25" customHeight="1">
      <c r="A705" s="1">
        <v>2</v>
      </c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>
        <f aca="true" t="shared" si="12" ref="Q705:Q742">IF(H705&lt;=49,0,IF(H705&lt;=54,1,IF(H705&lt;=59,1.5,IF(H705&lt;=64,2,IF(H705&lt;=69,2.5,IF(H705&lt;=74,3,IF(H705&lt;=79,3.5,IF(H705&lt;=100,4,"n/a"))))))))</f>
        <v>0</v>
      </c>
    </row>
    <row r="706" spans="1:17" s="5" customFormat="1" ht="17.25" customHeight="1">
      <c r="A706" s="1">
        <v>3</v>
      </c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>
        <f t="shared" si="12"/>
        <v>0</v>
      </c>
    </row>
    <row r="707" spans="1:17" s="5" customFormat="1" ht="17.25" customHeight="1">
      <c r="A707" s="1">
        <v>4</v>
      </c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>
        <f t="shared" si="12"/>
        <v>0</v>
      </c>
    </row>
    <row r="708" spans="1:17" s="5" customFormat="1" ht="17.25" customHeight="1">
      <c r="A708" s="1">
        <v>5</v>
      </c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>
        <f t="shared" si="12"/>
        <v>0</v>
      </c>
    </row>
    <row r="709" spans="1:17" s="5" customFormat="1" ht="17.25" customHeight="1">
      <c r="A709" s="1">
        <v>6</v>
      </c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>
        <f t="shared" si="12"/>
        <v>0</v>
      </c>
    </row>
    <row r="710" spans="1:17" s="5" customFormat="1" ht="17.25" customHeight="1">
      <c r="A710" s="1">
        <v>7</v>
      </c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>
        <f t="shared" si="12"/>
        <v>0</v>
      </c>
    </row>
    <row r="711" spans="1:17" s="5" customFormat="1" ht="17.25" customHeight="1">
      <c r="A711" s="1">
        <v>8</v>
      </c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>
        <f t="shared" si="12"/>
        <v>0</v>
      </c>
    </row>
    <row r="712" spans="1:17" s="5" customFormat="1" ht="17.25" customHeight="1">
      <c r="A712" s="1">
        <v>9</v>
      </c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>
        <f t="shared" si="12"/>
        <v>0</v>
      </c>
    </row>
    <row r="713" spans="1:17" s="5" customFormat="1" ht="17.25" customHeight="1">
      <c r="A713" s="1">
        <v>10</v>
      </c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>
        <f t="shared" si="12"/>
        <v>0</v>
      </c>
    </row>
    <row r="714" spans="1:17" s="5" customFormat="1" ht="17.25" customHeight="1">
      <c r="A714" s="1">
        <v>11</v>
      </c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>
        <f t="shared" si="12"/>
        <v>0</v>
      </c>
    </row>
    <row r="715" spans="1:17" s="5" customFormat="1" ht="17.25" customHeight="1">
      <c r="A715" s="1">
        <v>12</v>
      </c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>
        <f t="shared" si="12"/>
        <v>0</v>
      </c>
    </row>
    <row r="716" spans="1:17" s="5" customFormat="1" ht="17.25" customHeight="1">
      <c r="A716" s="1">
        <v>13</v>
      </c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>
        <f t="shared" si="12"/>
        <v>0</v>
      </c>
    </row>
    <row r="717" spans="1:17" s="5" customFormat="1" ht="17.25" customHeight="1">
      <c r="A717" s="1">
        <v>14</v>
      </c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>
        <f t="shared" si="12"/>
        <v>0</v>
      </c>
    </row>
    <row r="718" spans="1:17" s="5" customFormat="1" ht="17.25" customHeight="1">
      <c r="A718" s="1">
        <v>15</v>
      </c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>
        <f t="shared" si="12"/>
        <v>0</v>
      </c>
    </row>
    <row r="719" spans="1:17" s="5" customFormat="1" ht="17.25" customHeight="1">
      <c r="A719" s="1">
        <v>16</v>
      </c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>
        <f t="shared" si="12"/>
        <v>0</v>
      </c>
    </row>
    <row r="720" spans="1:17" s="5" customFormat="1" ht="17.25" customHeight="1">
      <c r="A720" s="1">
        <v>17</v>
      </c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>
        <f t="shared" si="12"/>
        <v>0</v>
      </c>
    </row>
    <row r="721" spans="1:17" s="5" customFormat="1" ht="17.25" customHeight="1">
      <c r="A721" s="1">
        <v>18</v>
      </c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>
        <f t="shared" si="12"/>
        <v>0</v>
      </c>
    </row>
    <row r="722" spans="1:17" s="5" customFormat="1" ht="17.25" customHeight="1">
      <c r="A722" s="1">
        <v>19</v>
      </c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>
        <f t="shared" si="12"/>
        <v>0</v>
      </c>
    </row>
    <row r="723" spans="1:17" s="5" customFormat="1" ht="17.25" customHeight="1">
      <c r="A723" s="1">
        <v>20</v>
      </c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>
        <f t="shared" si="12"/>
        <v>0</v>
      </c>
    </row>
    <row r="724" spans="1:17" s="5" customFormat="1" ht="17.25" customHeight="1">
      <c r="A724" s="1">
        <v>21</v>
      </c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>
        <f t="shared" si="12"/>
        <v>0</v>
      </c>
    </row>
    <row r="725" spans="1:17" s="5" customFormat="1" ht="17.25" customHeight="1">
      <c r="A725" s="1">
        <v>22</v>
      </c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>
        <f t="shared" si="12"/>
        <v>0</v>
      </c>
    </row>
    <row r="726" spans="1:17" s="5" customFormat="1" ht="17.25" customHeight="1">
      <c r="A726" s="1">
        <v>23</v>
      </c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>
        <f t="shared" si="12"/>
        <v>0</v>
      </c>
    </row>
    <row r="727" spans="1:17" s="5" customFormat="1" ht="17.25" customHeight="1">
      <c r="A727" s="1">
        <v>24</v>
      </c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>
        <f t="shared" si="12"/>
        <v>0</v>
      </c>
    </row>
    <row r="728" spans="1:17" s="5" customFormat="1" ht="17.25" customHeight="1">
      <c r="A728" s="1">
        <v>25</v>
      </c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>
        <f t="shared" si="12"/>
        <v>0</v>
      </c>
    </row>
    <row r="729" spans="1:17" s="5" customFormat="1" ht="17.25" customHeight="1">
      <c r="A729" s="1">
        <v>26</v>
      </c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>
        <f t="shared" si="12"/>
        <v>0</v>
      </c>
    </row>
    <row r="730" spans="1:17" s="5" customFormat="1" ht="17.25" customHeight="1">
      <c r="A730" s="1">
        <v>27</v>
      </c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>
        <f t="shared" si="12"/>
        <v>0</v>
      </c>
    </row>
    <row r="731" spans="1:17" s="5" customFormat="1" ht="17.25" customHeight="1">
      <c r="A731" s="1">
        <v>28</v>
      </c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>
        <f t="shared" si="12"/>
        <v>0</v>
      </c>
    </row>
    <row r="732" spans="1:17" s="5" customFormat="1" ht="17.25" customHeight="1">
      <c r="A732" s="1">
        <v>29</v>
      </c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>
        <f t="shared" si="12"/>
        <v>0</v>
      </c>
    </row>
    <row r="733" spans="1:17" s="5" customFormat="1" ht="17.25" customHeight="1">
      <c r="A733" s="1">
        <v>30</v>
      </c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>
        <f t="shared" si="12"/>
        <v>0</v>
      </c>
    </row>
    <row r="734" spans="1:17" s="5" customFormat="1" ht="17.25" customHeight="1">
      <c r="A734" s="1">
        <v>31</v>
      </c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>
        <f t="shared" si="12"/>
        <v>0</v>
      </c>
    </row>
    <row r="735" spans="1:17" s="5" customFormat="1" ht="17.25" customHeight="1">
      <c r="A735" s="1">
        <v>32</v>
      </c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>
        <f t="shared" si="12"/>
        <v>0</v>
      </c>
    </row>
    <row r="736" spans="1:17" s="5" customFormat="1" ht="17.25" customHeight="1">
      <c r="A736" s="1">
        <v>33</v>
      </c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>
        <f t="shared" si="12"/>
        <v>0</v>
      </c>
    </row>
    <row r="737" spans="1:17" s="5" customFormat="1" ht="17.25" customHeight="1">
      <c r="A737" s="1">
        <v>34</v>
      </c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>
        <f t="shared" si="12"/>
        <v>0</v>
      </c>
    </row>
    <row r="738" spans="1:17" s="5" customFormat="1" ht="17.25" customHeight="1">
      <c r="A738" s="1">
        <v>35</v>
      </c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>
        <f t="shared" si="12"/>
        <v>0</v>
      </c>
    </row>
    <row r="739" spans="1:17" s="5" customFormat="1" ht="17.25" customHeight="1">
      <c r="A739" s="1">
        <v>36</v>
      </c>
      <c r="B739" s="1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>
        <f t="shared" si="12"/>
        <v>0</v>
      </c>
    </row>
    <row r="740" spans="1:17" s="5" customFormat="1" ht="17.25" customHeight="1">
      <c r="A740" s="1">
        <v>37</v>
      </c>
      <c r="B740" s="1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>
        <f t="shared" si="12"/>
        <v>0</v>
      </c>
    </row>
    <row r="741" spans="1:17" s="5" customFormat="1" ht="17.25" customHeight="1">
      <c r="A741" s="1">
        <v>38</v>
      </c>
      <c r="B741" s="1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>
        <f t="shared" si="12"/>
        <v>0</v>
      </c>
    </row>
    <row r="742" spans="1:17" s="5" customFormat="1" ht="17.25" customHeight="1">
      <c r="A742" s="1">
        <v>39</v>
      </c>
      <c r="B742" s="1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>
        <f t="shared" si="12"/>
        <v>0</v>
      </c>
    </row>
    <row r="743" spans="1:17" s="5" customFormat="1" ht="17.25" customHeight="1">
      <c r="A743" s="1">
        <v>40</v>
      </c>
      <c r="B743" s="1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s="5" customFormat="1" ht="17.25" customHeight="1">
      <c r="A744" s="1">
        <v>41</v>
      </c>
      <c r="B744" s="1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s="5" customFormat="1" ht="17.25" customHeight="1">
      <c r="A745" s="1">
        <v>42</v>
      </c>
      <c r="B745" s="1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s="5" customFormat="1" ht="17.25" customHeight="1">
      <c r="A746" s="2" t="s">
        <v>11</v>
      </c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>
        <v>0</v>
      </c>
      <c r="P746" s="8"/>
      <c r="Q746" s="1">
        <f>COUNTIF(Q704:Q742,"0")</f>
        <v>39</v>
      </c>
    </row>
    <row r="747" spans="1:17" s="5" customFormat="1" ht="17.25" customHeight="1">
      <c r="A747" s="2" t="s">
        <v>12</v>
      </c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>
        <v>1</v>
      </c>
      <c r="P747" s="8"/>
      <c r="Q747" s="1">
        <f>COUNTIF(Q704:Q742,"1")</f>
        <v>0</v>
      </c>
    </row>
    <row r="748" spans="1:17" s="5" customFormat="1" ht="17.25" customHeight="1">
      <c r="A748" s="2" t="s">
        <v>1</v>
      </c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>
        <v>1.5</v>
      </c>
      <c r="P748" s="8"/>
      <c r="Q748" s="1">
        <f>COUNTIF(Q704:Q742,"1.5")</f>
        <v>0</v>
      </c>
    </row>
    <row r="749" spans="1:17" s="5" customFormat="1" ht="17.25" customHeight="1">
      <c r="A749" s="2" t="s">
        <v>2</v>
      </c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>
        <v>2</v>
      </c>
      <c r="P749" s="8"/>
      <c r="Q749" s="1">
        <f>COUNTIF(Q704:Q742,"2")</f>
        <v>0</v>
      </c>
    </row>
    <row r="750" spans="1:17" s="5" customFormat="1" ht="17.25" customHeight="1">
      <c r="A750" s="2" t="s">
        <v>13</v>
      </c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>
        <v>2.5</v>
      </c>
      <c r="P750" s="8"/>
      <c r="Q750" s="1">
        <f>COUNTIF(Q704:Q742,"2.5")</f>
        <v>0</v>
      </c>
    </row>
    <row r="751" spans="1:17" s="5" customFormat="1" ht="17.25" customHeight="1">
      <c r="A751" s="8"/>
      <c r="B751" s="1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>
        <v>3</v>
      </c>
      <c r="P751" s="9"/>
      <c r="Q751" s="1">
        <f>COUNTIF(Q704:Q742,"3")</f>
        <v>0</v>
      </c>
    </row>
    <row r="752" spans="1:17" s="5" customFormat="1" ht="17.25" customHeight="1">
      <c r="A752" s="8"/>
      <c r="B752" s="1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>
        <v>3.5</v>
      </c>
      <c r="P752" s="9"/>
      <c r="Q752" s="1">
        <f>COUNTIF(Q704:Q742,"3.5")</f>
        <v>0</v>
      </c>
    </row>
    <row r="753" spans="1:17" s="5" customFormat="1" ht="17.25" customHeight="1">
      <c r="A753" s="8"/>
      <c r="B753" s="1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>
        <v>4</v>
      </c>
      <c r="P753" s="9"/>
      <c r="Q753" s="1">
        <f>COUNTIF(Q704:Q742,"4")</f>
        <v>0</v>
      </c>
    </row>
    <row r="755" spans="1:17" ht="19.5">
      <c r="A755" s="34" t="s">
        <v>35</v>
      </c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</row>
    <row r="756" spans="1:17" ht="19.5">
      <c r="A756" s="34" t="s">
        <v>24</v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</row>
    <row r="758" spans="1:17" ht="18" customHeight="1">
      <c r="A758" s="25" t="s">
        <v>3</v>
      </c>
      <c r="B758" s="28" t="s">
        <v>4</v>
      </c>
      <c r="C758" s="35" t="s">
        <v>18</v>
      </c>
      <c r="D758" s="36"/>
      <c r="E758" s="36"/>
      <c r="F758" s="36"/>
      <c r="G758" s="36"/>
      <c r="H758" s="37"/>
      <c r="I758" s="35" t="s">
        <v>16</v>
      </c>
      <c r="J758" s="36"/>
      <c r="K758" s="36"/>
      <c r="L758" s="36"/>
      <c r="M758" s="36"/>
      <c r="N758" s="37"/>
      <c r="O758" s="25" t="s">
        <v>15</v>
      </c>
      <c r="P758" s="25"/>
      <c r="Q758" s="25"/>
    </row>
    <row r="759" spans="1:17" ht="24.75" customHeight="1">
      <c r="A759" s="25"/>
      <c r="B759" s="33"/>
      <c r="C759" s="25" t="s">
        <v>14</v>
      </c>
      <c r="D759" s="25"/>
      <c r="E759" s="25"/>
      <c r="F759" s="25"/>
      <c r="G759" s="38" t="s">
        <v>8</v>
      </c>
      <c r="H759" s="28" t="s">
        <v>0</v>
      </c>
      <c r="I759" s="25" t="s">
        <v>14</v>
      </c>
      <c r="J759" s="25"/>
      <c r="K759" s="25"/>
      <c r="L759" s="25"/>
      <c r="M759" s="26" t="s">
        <v>8</v>
      </c>
      <c r="N759" s="28" t="s">
        <v>0</v>
      </c>
      <c r="O759" s="30" t="s">
        <v>17</v>
      </c>
      <c r="P759" s="28" t="s">
        <v>9</v>
      </c>
      <c r="Q759" s="28" t="s">
        <v>10</v>
      </c>
    </row>
    <row r="760" spans="1:17" ht="18" customHeight="1">
      <c r="A760" s="25"/>
      <c r="B760" s="33"/>
      <c r="C760" s="3" t="s">
        <v>5</v>
      </c>
      <c r="D760" s="3" t="s">
        <v>6</v>
      </c>
      <c r="E760" s="3" t="s">
        <v>7</v>
      </c>
      <c r="F760" s="3" t="s">
        <v>0</v>
      </c>
      <c r="G760" s="39"/>
      <c r="H760" s="29"/>
      <c r="I760" s="3" t="s">
        <v>5</v>
      </c>
      <c r="J760" s="3" t="s">
        <v>6</v>
      </c>
      <c r="K760" s="3" t="s">
        <v>7</v>
      </c>
      <c r="L760" s="3" t="s">
        <v>0</v>
      </c>
      <c r="M760" s="27"/>
      <c r="N760" s="29"/>
      <c r="O760" s="31"/>
      <c r="P760" s="32"/>
      <c r="Q760" s="33"/>
    </row>
    <row r="761" spans="1:17" ht="18" customHeight="1">
      <c r="A761" s="25"/>
      <c r="B761" s="32"/>
      <c r="C761" s="3"/>
      <c r="D761" s="3"/>
      <c r="E761" s="3"/>
      <c r="F761" s="3"/>
      <c r="G761" s="3"/>
      <c r="H761" s="3">
        <v>100</v>
      </c>
      <c r="I761" s="3"/>
      <c r="J761" s="3"/>
      <c r="K761" s="3"/>
      <c r="L761" s="3"/>
      <c r="M761" s="3"/>
      <c r="N761" s="3">
        <v>100</v>
      </c>
      <c r="O761" s="3">
        <v>200</v>
      </c>
      <c r="P761" s="3">
        <v>100</v>
      </c>
      <c r="Q761" s="29"/>
    </row>
    <row r="762" spans="1:17" s="5" customFormat="1" ht="17.25" customHeight="1">
      <c r="A762" s="1">
        <v>1</v>
      </c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>
        <f>IF(H762&lt;=49,0,IF(H762&lt;=54,1,IF(H762&lt;=59,1.5,IF(H762&lt;=64,2,IF(H762&lt;=69,2.5,IF(H762&lt;=74,3,IF(H762&lt;=79,3.5,IF(H762&lt;=100,4,"n/a"))))))))</f>
        <v>0</v>
      </c>
    </row>
    <row r="763" spans="1:17" s="5" customFormat="1" ht="17.25" customHeight="1">
      <c r="A763" s="1">
        <v>2</v>
      </c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>
        <f aca="true" t="shared" si="13" ref="Q763:Q800">IF(H763&lt;=49,0,IF(H763&lt;=54,1,IF(H763&lt;=59,1.5,IF(H763&lt;=64,2,IF(H763&lt;=69,2.5,IF(H763&lt;=74,3,IF(H763&lt;=79,3.5,IF(H763&lt;=100,4,"n/a"))))))))</f>
        <v>0</v>
      </c>
    </row>
    <row r="764" spans="1:17" s="5" customFormat="1" ht="17.25" customHeight="1">
      <c r="A764" s="1">
        <v>3</v>
      </c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>
        <f t="shared" si="13"/>
        <v>0</v>
      </c>
    </row>
    <row r="765" spans="1:17" s="5" customFormat="1" ht="17.25" customHeight="1">
      <c r="A765" s="1">
        <v>4</v>
      </c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>
        <f t="shared" si="13"/>
        <v>0</v>
      </c>
    </row>
    <row r="766" spans="1:17" s="5" customFormat="1" ht="17.25" customHeight="1">
      <c r="A766" s="1">
        <v>5</v>
      </c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>
        <f t="shared" si="13"/>
        <v>0</v>
      </c>
    </row>
    <row r="767" spans="1:17" s="5" customFormat="1" ht="17.25" customHeight="1">
      <c r="A767" s="1">
        <v>6</v>
      </c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>
        <f t="shared" si="13"/>
        <v>0</v>
      </c>
    </row>
    <row r="768" spans="1:17" s="5" customFormat="1" ht="17.25" customHeight="1">
      <c r="A768" s="1">
        <v>7</v>
      </c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>
        <f t="shared" si="13"/>
        <v>0</v>
      </c>
    </row>
    <row r="769" spans="1:17" s="5" customFormat="1" ht="17.25" customHeight="1">
      <c r="A769" s="1">
        <v>8</v>
      </c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>
        <f t="shared" si="13"/>
        <v>0</v>
      </c>
    </row>
    <row r="770" spans="1:17" s="5" customFormat="1" ht="17.25" customHeight="1">
      <c r="A770" s="1">
        <v>9</v>
      </c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>
        <f t="shared" si="13"/>
        <v>0</v>
      </c>
    </row>
    <row r="771" spans="1:17" s="5" customFormat="1" ht="17.25" customHeight="1">
      <c r="A771" s="1">
        <v>10</v>
      </c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>
        <f t="shared" si="13"/>
        <v>0</v>
      </c>
    </row>
    <row r="772" spans="1:17" s="5" customFormat="1" ht="17.25" customHeight="1">
      <c r="A772" s="1">
        <v>11</v>
      </c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>
        <f t="shared" si="13"/>
        <v>0</v>
      </c>
    </row>
    <row r="773" spans="1:17" s="5" customFormat="1" ht="17.25" customHeight="1">
      <c r="A773" s="1">
        <v>12</v>
      </c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>
        <f t="shared" si="13"/>
        <v>0</v>
      </c>
    </row>
    <row r="774" spans="1:17" s="5" customFormat="1" ht="17.25" customHeight="1">
      <c r="A774" s="1">
        <v>13</v>
      </c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>
        <f t="shared" si="13"/>
        <v>0</v>
      </c>
    </row>
    <row r="775" spans="1:17" s="5" customFormat="1" ht="17.25" customHeight="1">
      <c r="A775" s="1">
        <v>14</v>
      </c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>
        <f t="shared" si="13"/>
        <v>0</v>
      </c>
    </row>
    <row r="776" spans="1:17" s="5" customFormat="1" ht="17.25" customHeight="1">
      <c r="A776" s="1">
        <v>15</v>
      </c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>
        <f t="shared" si="13"/>
        <v>0</v>
      </c>
    </row>
    <row r="777" spans="1:17" s="5" customFormat="1" ht="17.25" customHeight="1">
      <c r="A777" s="1">
        <v>16</v>
      </c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>
        <f t="shared" si="13"/>
        <v>0</v>
      </c>
    </row>
    <row r="778" spans="1:17" s="5" customFormat="1" ht="17.25" customHeight="1">
      <c r="A778" s="1">
        <v>17</v>
      </c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>
        <f t="shared" si="13"/>
        <v>0</v>
      </c>
    </row>
    <row r="779" spans="1:17" s="5" customFormat="1" ht="17.25" customHeight="1">
      <c r="A779" s="1">
        <v>18</v>
      </c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>
        <f t="shared" si="13"/>
        <v>0</v>
      </c>
    </row>
    <row r="780" spans="1:17" s="5" customFormat="1" ht="17.25" customHeight="1">
      <c r="A780" s="1">
        <v>19</v>
      </c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>
        <f t="shared" si="13"/>
        <v>0</v>
      </c>
    </row>
    <row r="781" spans="1:17" s="5" customFormat="1" ht="17.25" customHeight="1">
      <c r="A781" s="1">
        <v>20</v>
      </c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>
        <f t="shared" si="13"/>
        <v>0</v>
      </c>
    </row>
    <row r="782" spans="1:17" s="5" customFormat="1" ht="17.25" customHeight="1">
      <c r="A782" s="1">
        <v>21</v>
      </c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>
        <f t="shared" si="13"/>
        <v>0</v>
      </c>
    </row>
    <row r="783" spans="1:17" s="5" customFormat="1" ht="17.25" customHeight="1">
      <c r="A783" s="1">
        <v>22</v>
      </c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>
        <f t="shared" si="13"/>
        <v>0</v>
      </c>
    </row>
    <row r="784" spans="1:17" s="5" customFormat="1" ht="17.25" customHeight="1">
      <c r="A784" s="1">
        <v>23</v>
      </c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>
        <f t="shared" si="13"/>
        <v>0</v>
      </c>
    </row>
    <row r="785" spans="1:17" s="5" customFormat="1" ht="17.25" customHeight="1">
      <c r="A785" s="1">
        <v>24</v>
      </c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>
        <f t="shared" si="13"/>
        <v>0</v>
      </c>
    </row>
    <row r="786" spans="1:17" s="5" customFormat="1" ht="17.25" customHeight="1">
      <c r="A786" s="1">
        <v>25</v>
      </c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>
        <f t="shared" si="13"/>
        <v>0</v>
      </c>
    </row>
    <row r="787" spans="1:17" s="5" customFormat="1" ht="17.25" customHeight="1">
      <c r="A787" s="1">
        <v>26</v>
      </c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>
        <f t="shared" si="13"/>
        <v>0</v>
      </c>
    </row>
    <row r="788" spans="1:17" s="5" customFormat="1" ht="17.25" customHeight="1">
      <c r="A788" s="1">
        <v>27</v>
      </c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>
        <f t="shared" si="13"/>
        <v>0</v>
      </c>
    </row>
    <row r="789" spans="1:17" s="5" customFormat="1" ht="17.25" customHeight="1">
      <c r="A789" s="1">
        <v>28</v>
      </c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>
        <f t="shared" si="13"/>
        <v>0</v>
      </c>
    </row>
    <row r="790" spans="1:17" s="5" customFormat="1" ht="17.25" customHeight="1">
      <c r="A790" s="1">
        <v>29</v>
      </c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>
        <f t="shared" si="13"/>
        <v>0</v>
      </c>
    </row>
    <row r="791" spans="1:17" s="5" customFormat="1" ht="17.25" customHeight="1">
      <c r="A791" s="1">
        <v>30</v>
      </c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>
        <f t="shared" si="13"/>
        <v>0</v>
      </c>
    </row>
    <row r="792" spans="1:17" s="5" customFormat="1" ht="17.25" customHeight="1">
      <c r="A792" s="1">
        <v>31</v>
      </c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>
        <f t="shared" si="13"/>
        <v>0</v>
      </c>
    </row>
    <row r="793" spans="1:17" s="5" customFormat="1" ht="17.25" customHeight="1">
      <c r="A793" s="1">
        <v>32</v>
      </c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>
        <f t="shared" si="13"/>
        <v>0</v>
      </c>
    </row>
    <row r="794" spans="1:17" s="5" customFormat="1" ht="17.25" customHeight="1">
      <c r="A794" s="1">
        <v>33</v>
      </c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>
        <f t="shared" si="13"/>
        <v>0</v>
      </c>
    </row>
    <row r="795" spans="1:17" s="5" customFormat="1" ht="17.25" customHeight="1">
      <c r="A795" s="1">
        <v>34</v>
      </c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>
        <f t="shared" si="13"/>
        <v>0</v>
      </c>
    </row>
    <row r="796" spans="1:17" s="5" customFormat="1" ht="17.25" customHeight="1">
      <c r="A796" s="1">
        <v>35</v>
      </c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f t="shared" si="13"/>
        <v>0</v>
      </c>
    </row>
    <row r="797" spans="1:17" s="5" customFormat="1" ht="17.25" customHeight="1">
      <c r="A797" s="1">
        <v>36</v>
      </c>
      <c r="B797" s="1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>
        <f t="shared" si="13"/>
        <v>0</v>
      </c>
    </row>
    <row r="798" spans="1:17" s="5" customFormat="1" ht="17.25" customHeight="1">
      <c r="A798" s="1">
        <v>37</v>
      </c>
      <c r="B798" s="1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>
        <f t="shared" si="13"/>
        <v>0</v>
      </c>
    </row>
    <row r="799" spans="1:17" s="5" customFormat="1" ht="17.25" customHeight="1">
      <c r="A799" s="1">
        <v>38</v>
      </c>
      <c r="B799" s="1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>
        <f t="shared" si="13"/>
        <v>0</v>
      </c>
    </row>
    <row r="800" spans="1:17" s="5" customFormat="1" ht="17.25" customHeight="1">
      <c r="A800" s="1">
        <v>39</v>
      </c>
      <c r="B800" s="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>
        <f t="shared" si="13"/>
        <v>0</v>
      </c>
    </row>
    <row r="801" spans="1:17" s="5" customFormat="1" ht="17.25" customHeight="1">
      <c r="A801" s="1">
        <v>40</v>
      </c>
      <c r="B801" s="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s="5" customFormat="1" ht="17.25" customHeight="1">
      <c r="A802" s="1">
        <v>41</v>
      </c>
      <c r="B802" s="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s="5" customFormat="1" ht="17.25" customHeight="1">
      <c r="A803" s="1">
        <v>42</v>
      </c>
      <c r="B803" s="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s="5" customFormat="1" ht="17.25" customHeight="1">
      <c r="A804" s="2" t="s">
        <v>11</v>
      </c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>
        <v>0</v>
      </c>
      <c r="P804" s="8"/>
      <c r="Q804" s="1">
        <f>COUNTIF(Q762:Q800,"0")</f>
        <v>39</v>
      </c>
    </row>
    <row r="805" spans="1:17" s="5" customFormat="1" ht="17.25" customHeight="1">
      <c r="A805" s="2" t="s">
        <v>12</v>
      </c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>
        <v>1</v>
      </c>
      <c r="P805" s="8"/>
      <c r="Q805" s="1">
        <f>COUNTIF(Q762:Q800,"1")</f>
        <v>0</v>
      </c>
    </row>
    <row r="806" spans="1:17" s="5" customFormat="1" ht="17.25" customHeight="1">
      <c r="A806" s="2" t="s">
        <v>1</v>
      </c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>
        <v>1.5</v>
      </c>
      <c r="P806" s="8"/>
      <c r="Q806" s="1">
        <f>COUNTIF(Q762:Q800,"1.5")</f>
        <v>0</v>
      </c>
    </row>
    <row r="807" spans="1:17" s="5" customFormat="1" ht="17.25" customHeight="1">
      <c r="A807" s="2" t="s">
        <v>2</v>
      </c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>
        <v>2</v>
      </c>
      <c r="P807" s="8"/>
      <c r="Q807" s="1">
        <f>COUNTIF(Q762:Q800,"2")</f>
        <v>0</v>
      </c>
    </row>
    <row r="808" spans="1:17" s="5" customFormat="1" ht="17.25" customHeight="1">
      <c r="A808" s="2" t="s">
        <v>13</v>
      </c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>
        <v>2.5</v>
      </c>
      <c r="P808" s="8"/>
      <c r="Q808" s="1">
        <f>COUNTIF(Q762:Q800,"2.5")</f>
        <v>0</v>
      </c>
    </row>
    <row r="809" spans="1:17" s="5" customFormat="1" ht="17.25" customHeight="1">
      <c r="A809" s="8"/>
      <c r="B809" s="1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>
        <v>3</v>
      </c>
      <c r="P809" s="9"/>
      <c r="Q809" s="1">
        <f>COUNTIF(Q762:Q800,"3")</f>
        <v>0</v>
      </c>
    </row>
    <row r="810" spans="1:17" s="5" customFormat="1" ht="17.25" customHeight="1">
      <c r="A810" s="8"/>
      <c r="B810" s="1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>
        <v>3.5</v>
      </c>
      <c r="P810" s="9"/>
      <c r="Q810" s="1">
        <f>COUNTIF(Q762:Q800,"3.5")</f>
        <v>0</v>
      </c>
    </row>
    <row r="811" spans="1:17" s="5" customFormat="1" ht="17.25" customHeight="1">
      <c r="A811" s="8"/>
      <c r="B811" s="1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>
        <v>4</v>
      </c>
      <c r="P811" s="9"/>
      <c r="Q811" s="1">
        <f>COUNTIF(Q762:Q800,"4")</f>
        <v>0</v>
      </c>
    </row>
  </sheetData>
  <sheetProtection/>
  <mergeCells count="224">
    <mergeCell ref="I759:L759"/>
    <mergeCell ref="M759:M760"/>
    <mergeCell ref="N759:N760"/>
    <mergeCell ref="O759:O760"/>
    <mergeCell ref="P759:P760"/>
    <mergeCell ref="Q759:Q761"/>
    <mergeCell ref="A755:Q755"/>
    <mergeCell ref="A756:Q756"/>
    <mergeCell ref="A758:A761"/>
    <mergeCell ref="B758:B761"/>
    <mergeCell ref="C758:H758"/>
    <mergeCell ref="I758:N758"/>
    <mergeCell ref="O758:Q758"/>
    <mergeCell ref="C759:F759"/>
    <mergeCell ref="G759:G760"/>
    <mergeCell ref="H759:H760"/>
    <mergeCell ref="I5:L5"/>
    <mergeCell ref="M5:M6"/>
    <mergeCell ref="N5:N6"/>
    <mergeCell ref="O5:O6"/>
    <mergeCell ref="P5:P6"/>
    <mergeCell ref="Q5:Q7"/>
    <mergeCell ref="A1:Q1"/>
    <mergeCell ref="A2:Q2"/>
    <mergeCell ref="A4:A7"/>
    <mergeCell ref="B4:B7"/>
    <mergeCell ref="C4:H4"/>
    <mergeCell ref="I4:N4"/>
    <mergeCell ref="O4:Q4"/>
    <mergeCell ref="C5:F5"/>
    <mergeCell ref="G5:G6"/>
    <mergeCell ref="H5:H6"/>
    <mergeCell ref="A59:Q59"/>
    <mergeCell ref="A60:Q60"/>
    <mergeCell ref="A62:A65"/>
    <mergeCell ref="B62:B65"/>
    <mergeCell ref="C62:H62"/>
    <mergeCell ref="I62:N62"/>
    <mergeCell ref="O62:Q62"/>
    <mergeCell ref="C63:F63"/>
    <mergeCell ref="G63:G64"/>
    <mergeCell ref="H63:H64"/>
    <mergeCell ref="I63:L63"/>
    <mergeCell ref="M63:M64"/>
    <mergeCell ref="N63:N64"/>
    <mergeCell ref="O63:O64"/>
    <mergeCell ref="P63:P64"/>
    <mergeCell ref="Q63:Q65"/>
    <mergeCell ref="A117:Q117"/>
    <mergeCell ref="A118:Q118"/>
    <mergeCell ref="A120:A123"/>
    <mergeCell ref="B120:B123"/>
    <mergeCell ref="C120:H120"/>
    <mergeCell ref="I120:N120"/>
    <mergeCell ref="O120:Q120"/>
    <mergeCell ref="C121:F121"/>
    <mergeCell ref="G121:G122"/>
    <mergeCell ref="H121:H122"/>
    <mergeCell ref="I121:L121"/>
    <mergeCell ref="M121:M122"/>
    <mergeCell ref="N121:N122"/>
    <mergeCell ref="O121:O122"/>
    <mergeCell ref="P121:P122"/>
    <mergeCell ref="Q121:Q123"/>
    <mergeCell ref="A175:Q175"/>
    <mergeCell ref="A176:Q176"/>
    <mergeCell ref="A178:A181"/>
    <mergeCell ref="B178:B181"/>
    <mergeCell ref="C178:H178"/>
    <mergeCell ref="I178:N178"/>
    <mergeCell ref="O178:Q178"/>
    <mergeCell ref="C179:F179"/>
    <mergeCell ref="G179:G180"/>
    <mergeCell ref="H179:H180"/>
    <mergeCell ref="I179:L179"/>
    <mergeCell ref="M179:M180"/>
    <mergeCell ref="N179:N180"/>
    <mergeCell ref="O179:O180"/>
    <mergeCell ref="P179:P180"/>
    <mergeCell ref="Q179:Q181"/>
    <mergeCell ref="A233:Q233"/>
    <mergeCell ref="A234:Q234"/>
    <mergeCell ref="A236:A239"/>
    <mergeCell ref="B236:B239"/>
    <mergeCell ref="C236:H236"/>
    <mergeCell ref="I236:N236"/>
    <mergeCell ref="O236:Q236"/>
    <mergeCell ref="C237:F237"/>
    <mergeCell ref="G237:G238"/>
    <mergeCell ref="H237:H238"/>
    <mergeCell ref="I237:L237"/>
    <mergeCell ref="M237:M238"/>
    <mergeCell ref="N237:N238"/>
    <mergeCell ref="O237:O238"/>
    <mergeCell ref="P237:P238"/>
    <mergeCell ref="Q237:Q239"/>
    <mergeCell ref="A291:Q291"/>
    <mergeCell ref="A292:Q292"/>
    <mergeCell ref="A294:A297"/>
    <mergeCell ref="B294:B297"/>
    <mergeCell ref="C294:H294"/>
    <mergeCell ref="I294:N294"/>
    <mergeCell ref="O294:Q294"/>
    <mergeCell ref="C295:F295"/>
    <mergeCell ref="G295:G296"/>
    <mergeCell ref="H295:H296"/>
    <mergeCell ref="I295:L295"/>
    <mergeCell ref="M295:M296"/>
    <mergeCell ref="N295:N296"/>
    <mergeCell ref="O295:O296"/>
    <mergeCell ref="P295:P296"/>
    <mergeCell ref="Q295:Q297"/>
    <mergeCell ref="A349:Q349"/>
    <mergeCell ref="A350:Q350"/>
    <mergeCell ref="A352:A355"/>
    <mergeCell ref="B352:B355"/>
    <mergeCell ref="C352:H352"/>
    <mergeCell ref="I352:N352"/>
    <mergeCell ref="O352:Q352"/>
    <mergeCell ref="C353:F353"/>
    <mergeCell ref="G353:G354"/>
    <mergeCell ref="H353:H354"/>
    <mergeCell ref="I353:L353"/>
    <mergeCell ref="M353:M354"/>
    <mergeCell ref="N353:N354"/>
    <mergeCell ref="O353:O354"/>
    <mergeCell ref="P353:P354"/>
    <mergeCell ref="Q353:Q355"/>
    <mergeCell ref="A407:Q407"/>
    <mergeCell ref="A408:Q408"/>
    <mergeCell ref="A410:A413"/>
    <mergeCell ref="B410:B413"/>
    <mergeCell ref="C410:H410"/>
    <mergeCell ref="I410:N410"/>
    <mergeCell ref="O410:Q410"/>
    <mergeCell ref="C411:F411"/>
    <mergeCell ref="G411:G412"/>
    <mergeCell ref="H411:H412"/>
    <mergeCell ref="I411:L411"/>
    <mergeCell ref="M411:M412"/>
    <mergeCell ref="N411:N412"/>
    <mergeCell ref="O411:O412"/>
    <mergeCell ref="P411:P412"/>
    <mergeCell ref="Q411:Q413"/>
    <mergeCell ref="A465:Q465"/>
    <mergeCell ref="A466:Q466"/>
    <mergeCell ref="A468:A471"/>
    <mergeCell ref="B468:B471"/>
    <mergeCell ref="C468:H468"/>
    <mergeCell ref="I468:N468"/>
    <mergeCell ref="O468:Q468"/>
    <mergeCell ref="C469:F469"/>
    <mergeCell ref="G469:G470"/>
    <mergeCell ref="H469:H470"/>
    <mergeCell ref="I469:L469"/>
    <mergeCell ref="M469:M470"/>
    <mergeCell ref="N469:N470"/>
    <mergeCell ref="O469:O470"/>
    <mergeCell ref="P469:P470"/>
    <mergeCell ref="Q469:Q471"/>
    <mergeCell ref="A523:Q523"/>
    <mergeCell ref="A524:Q524"/>
    <mergeCell ref="A526:A529"/>
    <mergeCell ref="B526:B529"/>
    <mergeCell ref="C526:H526"/>
    <mergeCell ref="I526:N526"/>
    <mergeCell ref="O526:Q526"/>
    <mergeCell ref="C527:F527"/>
    <mergeCell ref="G527:G528"/>
    <mergeCell ref="H527:H528"/>
    <mergeCell ref="I527:L527"/>
    <mergeCell ref="M527:M528"/>
    <mergeCell ref="N527:N528"/>
    <mergeCell ref="O527:O528"/>
    <mergeCell ref="P527:P528"/>
    <mergeCell ref="Q527:Q529"/>
    <mergeCell ref="A581:Q581"/>
    <mergeCell ref="A582:Q582"/>
    <mergeCell ref="A584:A587"/>
    <mergeCell ref="B584:B587"/>
    <mergeCell ref="C584:H584"/>
    <mergeCell ref="I584:N584"/>
    <mergeCell ref="O584:Q584"/>
    <mergeCell ref="C585:F585"/>
    <mergeCell ref="G585:G586"/>
    <mergeCell ref="H585:H586"/>
    <mergeCell ref="I585:L585"/>
    <mergeCell ref="M585:M586"/>
    <mergeCell ref="N585:N586"/>
    <mergeCell ref="O585:O586"/>
    <mergeCell ref="P585:P586"/>
    <mergeCell ref="Q585:Q587"/>
    <mergeCell ref="A639:Q639"/>
    <mergeCell ref="A640:Q640"/>
    <mergeCell ref="A642:A645"/>
    <mergeCell ref="B642:B645"/>
    <mergeCell ref="C642:H642"/>
    <mergeCell ref="I642:N642"/>
    <mergeCell ref="O642:Q642"/>
    <mergeCell ref="C643:F643"/>
    <mergeCell ref="G643:G644"/>
    <mergeCell ref="H643:H644"/>
    <mergeCell ref="I643:L643"/>
    <mergeCell ref="M643:M644"/>
    <mergeCell ref="N643:N644"/>
    <mergeCell ref="O643:O644"/>
    <mergeCell ref="P643:P644"/>
    <mergeCell ref="Q643:Q645"/>
    <mergeCell ref="A697:Q697"/>
    <mergeCell ref="A698:Q698"/>
    <mergeCell ref="A700:A703"/>
    <mergeCell ref="B700:B703"/>
    <mergeCell ref="C700:H700"/>
    <mergeCell ref="I700:N700"/>
    <mergeCell ref="O700:Q700"/>
    <mergeCell ref="C701:F701"/>
    <mergeCell ref="G701:G702"/>
    <mergeCell ref="H701:H702"/>
    <mergeCell ref="I701:L701"/>
    <mergeCell ref="M701:M702"/>
    <mergeCell ref="N701:N702"/>
    <mergeCell ref="O701:O702"/>
    <mergeCell ref="P701:P702"/>
    <mergeCell ref="Q701:Q703"/>
  </mergeCells>
  <printOptions/>
  <pageMargins left="0.4724409448818898" right="0" top="0.3937007874015748" bottom="0.1968503937007874" header="0.5118110236220472" footer="0.5118110236220472"/>
  <pageSetup horizontalDpi="300" verticalDpi="300"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2012-06-25T08:30:55Z</cp:lastPrinted>
  <dcterms:created xsi:type="dcterms:W3CDTF">2003-08-08T03:34:57Z</dcterms:created>
  <dcterms:modified xsi:type="dcterms:W3CDTF">2013-06-03T01:16:20Z</dcterms:modified>
  <cp:category/>
  <cp:version/>
  <cp:contentType/>
  <cp:contentStatus/>
</cp:coreProperties>
</file>